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3f1e7f163745e3/ドキュメント/デスクトップ/1_ER_sub/Accepted_MSs/ERE-2023-0121.R1(1203)/ERE-2023-0121.R1_to_production(1228)/ere-2023-0121-20231228091905/ere-2023-0121-20231228091905/suppl_data/"/>
    </mc:Choice>
  </mc:AlternateContent>
  <xr:revisionPtr revIDLastSave="0" documentId="8_{6D132492-BE9D-475F-B366-35B1928995B8}" xr6:coauthVersionLast="47" xr6:coauthVersionMax="47" xr10:uidLastSave="{00000000-0000-0000-0000-000000000000}"/>
  <bookViews>
    <workbookView xWindow="-110" yWindow="-110" windowWidth="19420" windowHeight="10300" activeTab="2" xr2:uid="{9880BF59-5854-4C28-B07A-D94FC039C613}"/>
  </bookViews>
  <sheets>
    <sheet name="Table S1" sheetId="3" r:id="rId1"/>
    <sheet name="Table S2" sheetId="4" r:id="rId2"/>
    <sheet name="Table S3" sheetId="1" r:id="rId3"/>
    <sheet name="Table S4" sheetId="2" r:id="rId4"/>
  </sheets>
  <definedNames>
    <definedName name="_xlnm._FilterDatabase" localSheetId="1" hidden="1">'Table S2'!$C$1:$C$132</definedName>
    <definedName name="_xlnm._FilterDatabase" localSheetId="2" hidden="1">'Table S3'!$B$1:$B$58</definedName>
    <definedName name="_xlnm._FilterDatabase" localSheetId="3" hidden="1">'Table S4'!$L$1:$L$142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99" i="2" l="1"/>
  <c r="K100" i="2" s="1"/>
  <c r="K101" i="2" s="1"/>
  <c r="K102" i="2" s="1"/>
  <c r="K94" i="2"/>
  <c r="K95" i="2" s="1"/>
  <c r="K96" i="2" s="1"/>
  <c r="K97" i="2" s="1"/>
  <c r="K89" i="2"/>
  <c r="K90" i="2" s="1"/>
  <c r="K91" i="2" s="1"/>
  <c r="K92" i="2" s="1"/>
  <c r="K84" i="2"/>
  <c r="K85" i="2" s="1"/>
  <c r="K86" i="2" s="1"/>
  <c r="K87" i="2" s="1"/>
  <c r="K79" i="2"/>
  <c r="K80" i="2" s="1"/>
  <c r="K81" i="2" s="1"/>
  <c r="K82" i="2" s="1"/>
  <c r="K74" i="2"/>
  <c r="K75" i="2" s="1"/>
  <c r="K76" i="2" s="1"/>
  <c r="K77" i="2" s="1"/>
  <c r="K69" i="2"/>
  <c r="K70" i="2" s="1"/>
  <c r="K71" i="2" s="1"/>
  <c r="K72" i="2" s="1"/>
  <c r="K64" i="2"/>
  <c r="K65" i="2" s="1"/>
  <c r="K66" i="2" s="1"/>
  <c r="K67" i="2" s="1"/>
  <c r="K59" i="2"/>
  <c r="K60" i="2" s="1"/>
  <c r="K61" i="2" s="1"/>
  <c r="K62" i="2" s="1"/>
  <c r="K54" i="2"/>
  <c r="K55" i="2" s="1"/>
  <c r="K56" i="2" s="1"/>
  <c r="K57" i="2" s="1"/>
  <c r="K49" i="2"/>
  <c r="K50" i="2" s="1"/>
  <c r="K51" i="2" s="1"/>
  <c r="K52" i="2" s="1"/>
  <c r="K44" i="2"/>
  <c r="K45" i="2" s="1"/>
  <c r="K46" i="2" s="1"/>
  <c r="K47" i="2" s="1"/>
  <c r="K39" i="2"/>
  <c r="K40" i="2" s="1"/>
  <c r="K41" i="2" s="1"/>
  <c r="K42" i="2" s="1"/>
  <c r="K34" i="2"/>
  <c r="K35" i="2" s="1"/>
  <c r="K36" i="2" s="1"/>
  <c r="K37" i="2" s="1"/>
  <c r="K29" i="2"/>
  <c r="K30" i="2" s="1"/>
  <c r="K31" i="2" s="1"/>
  <c r="K32" i="2" s="1"/>
  <c r="K24" i="2"/>
  <c r="K25" i="2" s="1"/>
  <c r="K26" i="2" s="1"/>
  <c r="K27" i="2" s="1"/>
  <c r="K19" i="2"/>
  <c r="K20" i="2" s="1"/>
  <c r="K21" i="2" s="1"/>
  <c r="K22" i="2" s="1"/>
  <c r="K14" i="2"/>
  <c r="K15" i="2" s="1"/>
  <c r="K16" i="2" s="1"/>
  <c r="K17" i="2" s="1"/>
  <c r="K9" i="2"/>
  <c r="K10" i="2" s="1"/>
  <c r="K11" i="2" s="1"/>
  <c r="K12" i="2" s="1"/>
  <c r="K4" i="2"/>
  <c r="K5" i="2" s="1"/>
  <c r="K6" i="2" s="1"/>
  <c r="K7" i="2" s="1"/>
</calcChain>
</file>

<file path=xl/sharedStrings.xml><?xml version="1.0" encoding="utf-8"?>
<sst xmlns="http://schemas.openxmlformats.org/spreadsheetml/2006/main" count="1220" uniqueCount="104">
  <si>
    <t>factor</t>
    <phoneticPr fontId="1"/>
  </si>
  <si>
    <t>Estimates</t>
    <phoneticPr fontId="1"/>
  </si>
  <si>
    <t>SE</t>
    <phoneticPr fontId="1"/>
  </si>
  <si>
    <t>year</t>
  </si>
  <si>
    <t>ln(H+)</t>
    <phoneticPr fontId="1"/>
  </si>
  <si>
    <t>ln(Na+)</t>
    <phoneticPr fontId="1"/>
  </si>
  <si>
    <t>ln(K+)</t>
    <phoneticPr fontId="1"/>
  </si>
  <si>
    <t>ln(NH4+)</t>
    <phoneticPr fontId="1"/>
  </si>
  <si>
    <t>ln(Mg2+)</t>
    <phoneticPr fontId="1"/>
  </si>
  <si>
    <t>ln(Ca2+)</t>
    <phoneticPr fontId="1"/>
  </si>
  <si>
    <t>ln(Cl-)</t>
    <phoneticPr fontId="1"/>
  </si>
  <si>
    <t>ln(NO3-)</t>
    <phoneticPr fontId="1"/>
  </si>
  <si>
    <t>ln(SO42-)</t>
    <phoneticPr fontId="1"/>
  </si>
  <si>
    <t>Yusuhara</t>
    <phoneticPr fontId="1"/>
  </si>
  <si>
    <t>Estimate</t>
    <phoneticPr fontId="1"/>
  </si>
  <si>
    <t>SE</t>
    <phoneticPr fontId="1"/>
  </si>
  <si>
    <t>beta</t>
    <phoneticPr fontId="1"/>
  </si>
  <si>
    <t>EC</t>
  </si>
  <si>
    <t>&lt;.0001</t>
  </si>
  <si>
    <t>site[A2]</t>
  </si>
  <si>
    <t>site[N1]</t>
  </si>
  <si>
    <t>Na</t>
  </si>
  <si>
    <t>K</t>
  </si>
  <si>
    <t>Mg</t>
  </si>
  <si>
    <t>Ca</t>
  </si>
  <si>
    <t>Cl</t>
  </si>
  <si>
    <t>SO4</t>
  </si>
  <si>
    <t>NO3</t>
  </si>
  <si>
    <t>Intercept</t>
    <phoneticPr fontId="1"/>
  </si>
  <si>
    <t>Year</t>
  </si>
  <si>
    <t>Year</t>
    <phoneticPr fontId="1"/>
  </si>
  <si>
    <t>ln(PrecipitationMar_Oct)</t>
    <phoneticPr fontId="1"/>
  </si>
  <si>
    <t>ln(TempertureMar_Oct)</t>
    <phoneticPr fontId="1"/>
  </si>
  <si>
    <t>ln(EC)</t>
    <phoneticPr fontId="1"/>
  </si>
  <si>
    <t>ln(H)</t>
    <phoneticPr fontId="1"/>
  </si>
  <si>
    <t>R2</t>
    <phoneticPr fontId="1"/>
  </si>
  <si>
    <t>R2adj</t>
    <phoneticPr fontId="1"/>
  </si>
  <si>
    <t>RMSE</t>
    <phoneticPr fontId="1"/>
  </si>
  <si>
    <t>Y mean</t>
    <phoneticPr fontId="1"/>
  </si>
  <si>
    <t>n</t>
    <phoneticPr fontId="1"/>
  </si>
  <si>
    <t>ln(Na)</t>
    <phoneticPr fontId="1"/>
  </si>
  <si>
    <t>ln(K)</t>
    <phoneticPr fontId="1"/>
  </si>
  <si>
    <t>ln(Mg)</t>
    <phoneticPr fontId="1"/>
  </si>
  <si>
    <t>ln(Ca)</t>
    <phoneticPr fontId="1"/>
  </si>
  <si>
    <t>Ln(Cl)</t>
    <phoneticPr fontId="1"/>
  </si>
  <si>
    <t>ln(SO4)</t>
    <phoneticPr fontId="1"/>
  </si>
  <si>
    <t>ln(NO3)</t>
    <phoneticPr fontId="1"/>
  </si>
  <si>
    <t>ln(HCO3)</t>
    <phoneticPr fontId="1"/>
  </si>
  <si>
    <t>factors</t>
    <phoneticPr fontId="1"/>
  </si>
  <si>
    <t>ln(Cl)</t>
    <phoneticPr fontId="1"/>
  </si>
  <si>
    <t>site[T6]</t>
  </si>
  <si>
    <t>site[T8]</t>
  </si>
  <si>
    <t>Taisho</t>
    <phoneticPr fontId="1"/>
  </si>
  <si>
    <t>lnEC</t>
  </si>
  <si>
    <t>lnRF</t>
  </si>
  <si>
    <t>ln(HCO3-)</t>
    <phoneticPr fontId="1"/>
  </si>
  <si>
    <t>Rainfall</t>
  </si>
  <si>
    <t>pH</t>
  </si>
  <si>
    <t>H+</t>
  </si>
  <si>
    <t>Na+</t>
  </si>
  <si>
    <t>K+</t>
  </si>
  <si>
    <t>NH4+</t>
  </si>
  <si>
    <t>Mg2+</t>
  </si>
  <si>
    <t>Ca2+</t>
  </si>
  <si>
    <t>NO3-</t>
  </si>
  <si>
    <t>SO42-</t>
  </si>
  <si>
    <t>HCO3-</t>
  </si>
  <si>
    <t>*data was not included in statitical analysis</t>
    <phoneticPr fontId="1"/>
  </si>
  <si>
    <t>mm</t>
    <phoneticPr fontId="1"/>
  </si>
  <si>
    <t>mS_m-1</t>
    <phoneticPr fontId="1"/>
  </si>
  <si>
    <t>µmolc L-1</t>
    <phoneticPr fontId="1"/>
  </si>
  <si>
    <t>year</t>
    <phoneticPr fontId="1"/>
  </si>
  <si>
    <t>site</t>
    <phoneticPr fontId="1"/>
  </si>
  <si>
    <t>HCO3</t>
    <phoneticPr fontId="1"/>
  </si>
  <si>
    <t>A2</t>
  </si>
  <si>
    <t>N1</t>
  </si>
  <si>
    <t>N3</t>
  </si>
  <si>
    <t>T6</t>
    <phoneticPr fontId="1"/>
  </si>
  <si>
    <t>T8</t>
    <phoneticPr fontId="1"/>
  </si>
  <si>
    <t>T9</t>
    <phoneticPr fontId="1"/>
  </si>
  <si>
    <t>Temperature</t>
    <phoneticPr fontId="1"/>
  </si>
  <si>
    <t>Precipitaotin</t>
    <phoneticPr fontId="1"/>
  </si>
  <si>
    <t>hours</t>
    <phoneticPr fontId="1"/>
  </si>
  <si>
    <t>degree</t>
    <phoneticPr fontId="1"/>
  </si>
  <si>
    <t>Area</t>
    <phoneticPr fontId="1"/>
  </si>
  <si>
    <t>Taisho</t>
    <phoneticPr fontId="1"/>
  </si>
  <si>
    <t>Area</t>
    <phoneticPr fontId="1"/>
  </si>
  <si>
    <t>％TP**</t>
    <phoneticPr fontId="1"/>
  </si>
  <si>
    <t>Ln(SunlightMar_Oct)</t>
    <phoneticPr fontId="1"/>
  </si>
  <si>
    <t>**％TP; percent of precpipation of valid samples to the total precipation.</t>
    <phoneticPr fontId="1"/>
  </si>
  <si>
    <t>H</t>
    <phoneticPr fontId="1"/>
  </si>
  <si>
    <t>Sunlight</t>
    <phoneticPr fontId="1"/>
  </si>
  <si>
    <t>Table S1. Ion concentrations in bulk precipitation in the Yusuhara area</t>
    <phoneticPr fontId="1"/>
  </si>
  <si>
    <t>Table S4. Multiple regression models   to estimat ion concentrations in stream water</t>
    <phoneticPr fontId="1"/>
  </si>
  <si>
    <t>2000*</t>
    <phoneticPr fontId="1"/>
  </si>
  <si>
    <t>2001*</t>
    <phoneticPr fontId="1"/>
  </si>
  <si>
    <t>2016*</t>
    <phoneticPr fontId="1"/>
  </si>
  <si>
    <t>Table S2. Ion concentrations in stream water in the study areas</t>
    <phoneticPr fontId="1"/>
  </si>
  <si>
    <t>Intercept</t>
    <phoneticPr fontId="1"/>
  </si>
  <si>
    <t>Dependent variable</t>
    <phoneticPr fontId="1"/>
  </si>
  <si>
    <t>p</t>
    <phoneticPr fontId="1"/>
  </si>
  <si>
    <r>
      <rPr>
        <i/>
        <sz val="11"/>
        <color theme="1"/>
        <rFont val="游ゴシック"/>
        <family val="3"/>
        <charset val="128"/>
        <scheme val="minor"/>
      </rPr>
      <t>t</t>
    </r>
    <r>
      <rPr>
        <sz val="11"/>
        <color theme="1"/>
        <rFont val="游ゴシック"/>
        <family val="2"/>
        <charset val="128"/>
        <scheme val="minor"/>
      </rPr>
      <t>-value</t>
    </r>
    <phoneticPr fontId="1"/>
  </si>
  <si>
    <t>HCO3 during 2000 to 2008 was indirectry esitimated from inorganic C concentration and pH and indicated by italics</t>
    <phoneticPr fontId="1"/>
  </si>
  <si>
    <t>Table S3. Multiple regression models  to estimate ion concentrations in bulk precipitation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</si>
</sst>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"/>
    <numFmt numFmtId="177" formatCode="0.000"/>
    <numFmt numFmtId="178" formatCode="#,##0.0;[Red]\-#,##0.0"/>
    <numFmt numFmtId="179" formatCode="0.00000"/>
    <numFmt numFmtId="180" formatCode="0.0000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i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2" fontId="0" fillId="0" borderId="0" xfId="0" applyNumberFormat="1">
      <alignment vertical="center"/>
    </xf>
    <xf numFmtId="1" fontId="0" fillId="0" borderId="0" xfId="0" applyNumberFormat="1">
      <alignment vertical="center"/>
    </xf>
    <xf numFmtId="176" fontId="0" fillId="0" borderId="0" xfId="0" applyNumberFormat="1">
      <alignment vertical="center"/>
    </xf>
    <xf numFmtId="40" fontId="0" fillId="0" borderId="0" xfId="1" applyNumberFormat="1" applyFont="1">
      <alignment vertical="center"/>
    </xf>
    <xf numFmtId="40" fontId="0" fillId="0" borderId="0" xfId="0" applyNumberFormat="1">
      <alignment vertical="center"/>
    </xf>
    <xf numFmtId="2" fontId="0" fillId="0" borderId="0" xfId="1" applyNumberFormat="1" applyFont="1">
      <alignment vertical="center"/>
    </xf>
    <xf numFmtId="177" fontId="0" fillId="0" borderId="0" xfId="0" applyNumberFormat="1">
      <alignment vertical="center"/>
    </xf>
    <xf numFmtId="177" fontId="0" fillId="0" borderId="0" xfId="1" applyNumberFormat="1" applyFont="1">
      <alignment vertical="center"/>
    </xf>
    <xf numFmtId="2" fontId="3" fillId="0" borderId="0" xfId="0" applyNumberFormat="1" applyFont="1">
      <alignment vertical="center"/>
    </xf>
    <xf numFmtId="178" fontId="0" fillId="0" borderId="0" xfId="1" applyNumberFormat="1" applyFont="1">
      <alignment vertical="center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80" fontId="0" fillId="0" borderId="0" xfId="0" applyNumberForma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6D776-51D3-49F2-B053-965F6B504F1A}">
  <dimension ref="A1:N26"/>
  <sheetViews>
    <sheetView workbookViewId="0">
      <selection activeCell="A5" sqref="A5"/>
    </sheetView>
  </sheetViews>
  <sheetFormatPr defaultRowHeight="18" x14ac:dyDescent="0.55000000000000004"/>
  <sheetData>
    <row r="1" spans="1:14" x14ac:dyDescent="0.55000000000000004">
      <c r="A1" t="s">
        <v>92</v>
      </c>
    </row>
    <row r="2" spans="1:14" x14ac:dyDescent="0.55000000000000004">
      <c r="A2" t="s">
        <v>67</v>
      </c>
    </row>
    <row r="3" spans="1:14" x14ac:dyDescent="0.55000000000000004">
      <c r="A3" t="s">
        <v>89</v>
      </c>
    </row>
    <row r="4" spans="1:14" x14ac:dyDescent="0.55000000000000004">
      <c r="A4" t="s">
        <v>102</v>
      </c>
    </row>
    <row r="5" spans="1:14" x14ac:dyDescent="0.55000000000000004">
      <c r="A5" t="s">
        <v>29</v>
      </c>
      <c r="B5" t="s">
        <v>56</v>
      </c>
      <c r="C5" t="s">
        <v>87</v>
      </c>
      <c r="D5" t="s">
        <v>57</v>
      </c>
      <c r="E5" t="s">
        <v>17</v>
      </c>
      <c r="F5" t="s">
        <v>58</v>
      </c>
      <c r="G5" t="s">
        <v>59</v>
      </c>
      <c r="H5" t="s">
        <v>60</v>
      </c>
      <c r="I5" t="s">
        <v>61</v>
      </c>
      <c r="J5" t="s">
        <v>62</v>
      </c>
      <c r="K5" t="s">
        <v>63</v>
      </c>
      <c r="L5" t="s">
        <v>64</v>
      </c>
      <c r="M5" t="s">
        <v>65</v>
      </c>
      <c r="N5" t="s">
        <v>66</v>
      </c>
    </row>
    <row r="6" spans="1:14" x14ac:dyDescent="0.55000000000000004">
      <c r="B6" t="s">
        <v>68</v>
      </c>
      <c r="E6" t="s">
        <v>69</v>
      </c>
      <c r="F6" t="s">
        <v>70</v>
      </c>
      <c r="G6" t="s">
        <v>70</v>
      </c>
      <c r="H6" t="s">
        <v>70</v>
      </c>
      <c r="I6" t="s">
        <v>70</v>
      </c>
      <c r="J6" t="s">
        <v>70</v>
      </c>
      <c r="K6" t="s">
        <v>70</v>
      </c>
      <c r="L6" t="s">
        <v>70</v>
      </c>
      <c r="M6" t="s">
        <v>70</v>
      </c>
      <c r="N6" t="s">
        <v>70</v>
      </c>
    </row>
    <row r="7" spans="1:14" x14ac:dyDescent="0.55000000000000004">
      <c r="A7" s="13" t="s">
        <v>94</v>
      </c>
      <c r="B7" s="2">
        <v>2798.9999999999995</v>
      </c>
      <c r="C7" s="3">
        <v>31.850660950339403</v>
      </c>
      <c r="D7" s="1">
        <v>4.7026246610752596</v>
      </c>
      <c r="E7" s="1">
        <v>1.4269471676948964</v>
      </c>
      <c r="F7" s="1">
        <v>19.832403004084473</v>
      </c>
      <c r="G7" s="1">
        <v>24.542003852812801</v>
      </c>
      <c r="H7" s="1">
        <v>2.7575781986568306</v>
      </c>
      <c r="I7" s="1">
        <v>3.2438733755308071</v>
      </c>
      <c r="J7" s="1">
        <v>2.7638852362417983</v>
      </c>
      <c r="K7" s="1">
        <v>5.7118906691403746</v>
      </c>
      <c r="L7" s="1">
        <v>7.9725902339297674</v>
      </c>
      <c r="M7" s="1">
        <v>29.581100023368858</v>
      </c>
      <c r="N7" s="9">
        <v>0</v>
      </c>
    </row>
    <row r="8" spans="1:14" x14ac:dyDescent="0.55000000000000004">
      <c r="A8" s="13" t="s">
        <v>95</v>
      </c>
      <c r="B8" s="2">
        <v>2196</v>
      </c>
      <c r="C8" s="3">
        <v>53.570127504553732</v>
      </c>
      <c r="D8" s="1">
        <v>4.9292174927569405</v>
      </c>
      <c r="E8" s="1">
        <v>1.0912549302958179</v>
      </c>
      <c r="F8" s="1">
        <v>11.770163812992374</v>
      </c>
      <c r="G8" s="1">
        <v>13.686093846467967</v>
      </c>
      <c r="H8" s="1">
        <v>3.5739017408541947</v>
      </c>
      <c r="I8" s="1">
        <v>7.9935675862628681</v>
      </c>
      <c r="J8" s="1">
        <v>3.7144697159248743</v>
      </c>
      <c r="K8" s="1">
        <v>19.580400450030254</v>
      </c>
      <c r="L8" s="1">
        <v>10.806844475623263</v>
      </c>
      <c r="M8" s="1">
        <v>28.561373733445393</v>
      </c>
      <c r="N8" s="9">
        <v>0.85254144099249018</v>
      </c>
    </row>
    <row r="9" spans="1:14" x14ac:dyDescent="0.55000000000000004">
      <c r="A9" s="13">
        <v>2002</v>
      </c>
      <c r="B9" s="2">
        <v>2276.9</v>
      </c>
      <c r="C9" s="3">
        <v>80.161623259695205</v>
      </c>
      <c r="D9" s="1">
        <v>4.9343907054567975</v>
      </c>
      <c r="E9" s="1">
        <v>1.2906000438308129</v>
      </c>
      <c r="F9" s="1">
        <v>11.630792146747366</v>
      </c>
      <c r="G9" s="1">
        <v>26.111789318874024</v>
      </c>
      <c r="H9" s="1">
        <v>1.591503840312489</v>
      </c>
      <c r="I9" s="1">
        <v>20.572799697040768</v>
      </c>
      <c r="J9" s="1">
        <v>5.00206770410818</v>
      </c>
      <c r="K9" s="1">
        <v>13.17108877804872</v>
      </c>
      <c r="L9" s="1">
        <v>9.3917142726410852</v>
      </c>
      <c r="M9" s="1">
        <v>23.23591649373229</v>
      </c>
      <c r="N9" s="9">
        <v>0</v>
      </c>
    </row>
    <row r="10" spans="1:14" x14ac:dyDescent="0.55000000000000004">
      <c r="A10" s="13">
        <v>2003</v>
      </c>
      <c r="B10" s="2">
        <v>3026.9640773802362</v>
      </c>
      <c r="C10" s="3">
        <v>90.455073913699607</v>
      </c>
      <c r="D10" s="1">
        <v>4.8452074951275321</v>
      </c>
      <c r="E10" s="1">
        <v>1.2178768999531431</v>
      </c>
      <c r="F10" s="1">
        <v>14.282114314923426</v>
      </c>
      <c r="G10" s="1">
        <v>22.923163977761764</v>
      </c>
      <c r="H10" s="1">
        <v>2.0201006545617757</v>
      </c>
      <c r="I10" s="1">
        <v>12.162008217792119</v>
      </c>
      <c r="J10" s="1">
        <v>2.3915442694095086</v>
      </c>
      <c r="K10" s="1">
        <v>4.5515959801122312</v>
      </c>
      <c r="L10" s="1">
        <v>6.3825506727333856</v>
      </c>
      <c r="M10" s="1">
        <v>18.222963756985248</v>
      </c>
      <c r="N10" s="9">
        <v>0</v>
      </c>
    </row>
    <row r="11" spans="1:14" x14ac:dyDescent="0.55000000000000004">
      <c r="A11" s="13">
        <v>2004</v>
      </c>
      <c r="B11" s="2">
        <v>4277.925443209213</v>
      </c>
      <c r="C11" s="3">
        <v>87.305202032610325</v>
      </c>
      <c r="D11" s="1">
        <v>5.0425435357789201</v>
      </c>
      <c r="E11" s="1">
        <v>1.0535560274725169</v>
      </c>
      <c r="F11" s="1">
        <v>9.0668506953240637</v>
      </c>
      <c r="G11" s="1">
        <v>33.053073553019189</v>
      </c>
      <c r="H11" s="1">
        <v>2.5691981231328271</v>
      </c>
      <c r="I11" s="1">
        <v>6.7444743640336133</v>
      </c>
      <c r="J11" s="1">
        <v>3.4003366919033287</v>
      </c>
      <c r="K11" s="1">
        <v>9.9982616136209774</v>
      </c>
      <c r="L11" s="1">
        <v>4.008551079879739</v>
      </c>
      <c r="M11" s="1">
        <v>12.306088334643421</v>
      </c>
      <c r="N11" s="9">
        <v>2.1904322768897497</v>
      </c>
    </row>
    <row r="12" spans="1:14" x14ac:dyDescent="0.55000000000000004">
      <c r="A12" s="13">
        <v>2005</v>
      </c>
      <c r="B12" s="2">
        <v>2080.7445519830353</v>
      </c>
      <c r="C12" s="3">
        <v>78.05809636758417</v>
      </c>
      <c r="D12" s="1">
        <v>4.9019452079441264</v>
      </c>
      <c r="E12" s="1">
        <v>1.378126609270556</v>
      </c>
      <c r="F12" s="1">
        <v>12.532992854301391</v>
      </c>
      <c r="G12" s="1">
        <v>33.377590680335359</v>
      </c>
      <c r="H12" s="1">
        <v>3.2532557278555427</v>
      </c>
      <c r="I12" s="1">
        <v>22.008297219645083</v>
      </c>
      <c r="J12" s="1">
        <v>4.6515936628048138</v>
      </c>
      <c r="K12" s="1">
        <v>14.73716643561419</v>
      </c>
      <c r="L12" s="1">
        <v>7.7526286492313083</v>
      </c>
      <c r="M12" s="1">
        <v>19.995526530416964</v>
      </c>
      <c r="N12" s="9">
        <v>5.672144627202945</v>
      </c>
    </row>
    <row r="13" spans="1:14" x14ac:dyDescent="0.55000000000000004">
      <c r="A13" s="13">
        <v>2006</v>
      </c>
      <c r="B13" s="2">
        <v>3358.5598317044869</v>
      </c>
      <c r="C13" s="3">
        <v>87.705618324495717</v>
      </c>
      <c r="D13" s="1">
        <v>4.9618239987129558</v>
      </c>
      <c r="E13" s="1">
        <v>1.2321460663198427</v>
      </c>
      <c r="F13" s="1">
        <v>10.918827409489385</v>
      </c>
      <c r="G13" s="1">
        <v>22.046650104094827</v>
      </c>
      <c r="H13" s="1">
        <v>4.0356055948172216</v>
      </c>
      <c r="I13" s="1">
        <v>22.766965327130411</v>
      </c>
      <c r="J13" s="1">
        <v>3.2245356578831958</v>
      </c>
      <c r="K13" s="1">
        <v>18.095378521606669</v>
      </c>
      <c r="L13" s="1">
        <v>7.8102120596758606</v>
      </c>
      <c r="M13" s="1">
        <v>21.808010183413124</v>
      </c>
      <c r="N13" s="9">
        <v>4.6981122500560781</v>
      </c>
    </row>
    <row r="14" spans="1:14" x14ac:dyDescent="0.55000000000000004">
      <c r="A14" s="13">
        <v>2007</v>
      </c>
      <c r="B14" s="2">
        <v>2430.9812086068873</v>
      </c>
      <c r="C14" s="3">
        <v>76.851442367744994</v>
      </c>
      <c r="D14" s="1">
        <v>4.9932692627652502</v>
      </c>
      <c r="E14" s="1">
        <v>1.1709097332738043</v>
      </c>
      <c r="F14" s="1">
        <v>10.156188135276848</v>
      </c>
      <c r="G14" s="1">
        <v>25.392323011553685</v>
      </c>
      <c r="H14" s="1">
        <v>1.9391468668768712</v>
      </c>
      <c r="I14" s="1">
        <v>29.428322492504261</v>
      </c>
      <c r="J14" s="1">
        <v>4.0960943164984362</v>
      </c>
      <c r="K14" s="1">
        <v>13.336311033901527</v>
      </c>
      <c r="L14" s="1">
        <v>6.7496187850375957</v>
      </c>
      <c r="M14" s="1">
        <v>19.547941850801312</v>
      </c>
      <c r="N14" s="9">
        <v>7.0854502870984497</v>
      </c>
    </row>
    <row r="15" spans="1:14" x14ac:dyDescent="0.55000000000000004">
      <c r="A15" s="13">
        <v>2008</v>
      </c>
      <c r="B15" s="2">
        <v>2105.7179163405685</v>
      </c>
      <c r="C15" s="3">
        <v>92.874082883690235</v>
      </c>
      <c r="D15" s="1">
        <v>4.8538740438412669</v>
      </c>
      <c r="E15" s="1">
        <v>1.1990999780473088</v>
      </c>
      <c r="F15" s="1">
        <v>13.999932964371913</v>
      </c>
      <c r="G15" s="1">
        <v>16.7123060115022</v>
      </c>
      <c r="H15" s="1">
        <v>2.1877464675638336</v>
      </c>
      <c r="I15" s="1">
        <v>28.083666064112741</v>
      </c>
      <c r="J15" s="1">
        <v>3.0648981365961387</v>
      </c>
      <c r="K15" s="1">
        <v>13.796718708564072</v>
      </c>
      <c r="L15" s="1">
        <v>8.5548807151638968</v>
      </c>
      <c r="M15" s="1">
        <v>20.100571368050211</v>
      </c>
      <c r="N15" s="9">
        <v>2.469608756508066</v>
      </c>
    </row>
    <row r="16" spans="1:14" x14ac:dyDescent="0.55000000000000004">
      <c r="A16" s="13">
        <v>2009</v>
      </c>
      <c r="B16" s="2">
        <v>2166.5595649128718</v>
      </c>
      <c r="C16" s="3">
        <v>75.350036560286526</v>
      </c>
      <c r="D16" s="1">
        <v>4.8651828147681933</v>
      </c>
      <c r="E16" s="1">
        <v>1.2045397686438282</v>
      </c>
      <c r="F16" s="1">
        <v>13.640088408940942</v>
      </c>
      <c r="G16" s="1">
        <v>19.094174451034959</v>
      </c>
      <c r="H16" s="1">
        <v>1.543718321620392</v>
      </c>
      <c r="I16" s="1">
        <v>28.897560425384608</v>
      </c>
      <c r="J16" s="1">
        <v>3.4428591366388983</v>
      </c>
      <c r="K16" s="1">
        <v>8.2446129805917074</v>
      </c>
      <c r="L16" s="1">
        <v>7.4751756065044219</v>
      </c>
      <c r="M16" s="1">
        <v>17.441138798626948</v>
      </c>
      <c r="N16" s="1">
        <v>11.569835936863807</v>
      </c>
    </row>
    <row r="17" spans="1:14" x14ac:dyDescent="0.55000000000000004">
      <c r="A17" s="13">
        <v>2010</v>
      </c>
      <c r="B17" s="2">
        <v>2496.7368258257425</v>
      </c>
      <c r="C17" s="3">
        <v>74.94437235184958</v>
      </c>
      <c r="D17" s="1">
        <v>5.1080132389157171</v>
      </c>
      <c r="E17" s="1">
        <v>1.0557539187420402</v>
      </c>
      <c r="F17" s="1">
        <v>7.7980633875506795</v>
      </c>
      <c r="G17" s="1">
        <v>12.921230012658288</v>
      </c>
      <c r="H17" s="1">
        <v>4.1440437817748474</v>
      </c>
      <c r="I17" s="1">
        <v>43.595726907933233</v>
      </c>
      <c r="J17" s="1">
        <v>2.8996160234898007</v>
      </c>
      <c r="K17" s="1">
        <v>9.6737527034860022</v>
      </c>
      <c r="L17" s="1">
        <v>6.7521352898841567</v>
      </c>
      <c r="M17" s="1">
        <v>18.345524987096649</v>
      </c>
      <c r="N17" s="1">
        <v>16.831016855539755</v>
      </c>
    </row>
    <row r="18" spans="1:14" x14ac:dyDescent="0.55000000000000004">
      <c r="A18" s="13">
        <v>2011</v>
      </c>
      <c r="B18" s="2">
        <v>3491.9128729269605</v>
      </c>
      <c r="C18" s="3">
        <v>87.562503855034407</v>
      </c>
      <c r="D18" s="1">
        <v>5.1510365823343056</v>
      </c>
      <c r="E18" s="1">
        <v>0.95866196616678134</v>
      </c>
      <c r="F18" s="1">
        <v>7.062580608598596</v>
      </c>
      <c r="G18" s="1">
        <v>16.845224407393445</v>
      </c>
      <c r="H18" s="1">
        <v>1.1152541463921548</v>
      </c>
      <c r="I18" s="1">
        <v>14.120506273111181</v>
      </c>
      <c r="J18" s="1">
        <v>3.3907945036599965</v>
      </c>
      <c r="K18" s="1">
        <v>7.7533175005354886</v>
      </c>
      <c r="L18" s="1">
        <v>5.0579061919869233</v>
      </c>
      <c r="M18" s="1">
        <v>12.447863447298332</v>
      </c>
      <c r="N18" s="1">
        <v>11.123979018034804</v>
      </c>
    </row>
    <row r="19" spans="1:14" x14ac:dyDescent="0.55000000000000004">
      <c r="A19" s="13">
        <v>2012</v>
      </c>
      <c r="B19" s="2">
        <v>2927.4060438434271</v>
      </c>
      <c r="C19" s="3">
        <v>100</v>
      </c>
      <c r="D19" s="1">
        <v>4.9686536279482096</v>
      </c>
      <c r="E19" s="1">
        <v>1.330584769571916</v>
      </c>
      <c r="F19" s="1">
        <v>10.748463154698406</v>
      </c>
      <c r="G19" s="1">
        <v>24.512593785988937</v>
      </c>
      <c r="H19" s="1">
        <v>1.858251108455347</v>
      </c>
      <c r="I19" s="1">
        <v>19.594083966472162</v>
      </c>
      <c r="J19" s="1">
        <v>4.7024106962877719</v>
      </c>
      <c r="K19" s="1">
        <v>9.8595738652983531</v>
      </c>
      <c r="L19" s="1">
        <v>7.8307452998030138</v>
      </c>
      <c r="M19" s="1">
        <v>19.469780933113054</v>
      </c>
      <c r="N19" s="1">
        <v>10.821290511668611</v>
      </c>
    </row>
    <row r="20" spans="1:14" x14ac:dyDescent="0.55000000000000004">
      <c r="A20" s="13">
        <v>2013</v>
      </c>
      <c r="B20" s="2">
        <v>2185.4449430076438</v>
      </c>
      <c r="C20" s="3">
        <v>100</v>
      </c>
      <c r="D20" s="1">
        <v>4.9530157407954176</v>
      </c>
      <c r="E20" s="1">
        <v>1.1254296454728963</v>
      </c>
      <c r="F20" s="1">
        <v>11.142541472521357</v>
      </c>
      <c r="G20" s="1">
        <v>17.498863640540989</v>
      </c>
      <c r="H20" s="1">
        <v>2.0383045691207999</v>
      </c>
      <c r="I20" s="1">
        <v>13.454116616565985</v>
      </c>
      <c r="J20" s="1">
        <v>4.3623676994142517</v>
      </c>
      <c r="K20" s="1">
        <v>8.9710496209799313</v>
      </c>
      <c r="L20" s="1">
        <v>7.6668873792312739</v>
      </c>
      <c r="M20" s="1">
        <v>17.64814931984899</v>
      </c>
      <c r="N20" s="1">
        <v>8.3626168889907255</v>
      </c>
    </row>
    <row r="21" spans="1:14" x14ac:dyDescent="0.55000000000000004">
      <c r="A21" s="13">
        <v>2014</v>
      </c>
      <c r="B21" s="2">
        <v>3656.030445289462</v>
      </c>
      <c r="C21" s="3">
        <v>92.562138644179299</v>
      </c>
      <c r="D21" s="1">
        <v>4.9282533414285545</v>
      </c>
      <c r="E21" s="1">
        <v>1.1144288992966604</v>
      </c>
      <c r="F21" s="1">
        <v>11.796323079639317</v>
      </c>
      <c r="G21" s="1">
        <v>19.632516886818191</v>
      </c>
      <c r="H21" s="1">
        <v>1.1887916841062631</v>
      </c>
      <c r="I21" s="1">
        <v>8.8443298957099952</v>
      </c>
      <c r="J21" s="1">
        <v>3.9884280109653272</v>
      </c>
      <c r="K21" s="1">
        <v>6.0297969464682604</v>
      </c>
      <c r="L21" s="1">
        <v>6.1433454534400402</v>
      </c>
      <c r="M21" s="1">
        <v>16.066859662223443</v>
      </c>
      <c r="N21" s="1">
        <v>8.5300157214877945</v>
      </c>
    </row>
    <row r="22" spans="1:14" x14ac:dyDescent="0.55000000000000004">
      <c r="A22" s="13">
        <v>2015</v>
      </c>
      <c r="B22" s="2">
        <v>2910.7098638823882</v>
      </c>
      <c r="C22" s="3">
        <v>100</v>
      </c>
      <c r="D22" s="1">
        <v>4.9288340190714468</v>
      </c>
      <c r="E22" s="1">
        <v>1.0880199116464695</v>
      </c>
      <c r="F22" s="1">
        <v>11.780561231240037</v>
      </c>
      <c r="G22" s="1">
        <v>16.861942143258474</v>
      </c>
      <c r="H22" s="1">
        <v>2.9344049962750547</v>
      </c>
      <c r="I22" s="1">
        <v>12.827929504478888</v>
      </c>
      <c r="J22" s="1">
        <v>3.8961419377615809</v>
      </c>
      <c r="K22" s="1">
        <v>6.2758105580295203</v>
      </c>
      <c r="L22" s="1">
        <v>5.9410919856168114</v>
      </c>
      <c r="M22" s="1">
        <v>16.549192577055869</v>
      </c>
      <c r="N22" s="1">
        <v>7.4004411300777759</v>
      </c>
    </row>
    <row r="23" spans="1:14" x14ac:dyDescent="0.55000000000000004">
      <c r="A23" s="13" t="s">
        <v>96</v>
      </c>
      <c r="B23" s="2">
        <v>2596.2758476559561</v>
      </c>
      <c r="C23" s="3">
        <v>92.447464147723323</v>
      </c>
      <c r="D23" s="1">
        <v>5.9076256335253099</v>
      </c>
      <c r="E23" s="1">
        <v>0.82432408976670002</v>
      </c>
      <c r="F23" s="1">
        <v>1.2370132926372035</v>
      </c>
      <c r="G23" s="1">
        <v>10.851450388266782</v>
      </c>
      <c r="H23" s="1">
        <v>14.22691780383103</v>
      </c>
      <c r="I23" s="1">
        <v>8.6495322255400975</v>
      </c>
      <c r="J23" s="1">
        <v>5.5528541632650414</v>
      </c>
      <c r="K23" s="1">
        <v>10.610747790978394</v>
      </c>
      <c r="L23" s="1">
        <v>3.9057303528526885</v>
      </c>
      <c r="M23" s="1">
        <v>12.253181697564347</v>
      </c>
      <c r="N23" s="1">
        <v>23.711533511390588</v>
      </c>
    </row>
    <row r="24" spans="1:14" x14ac:dyDescent="0.55000000000000004">
      <c r="A24" s="13">
        <v>2017</v>
      </c>
      <c r="B24" s="2">
        <v>2475.4664448422886</v>
      </c>
      <c r="C24" s="3">
        <v>84.68975409504506</v>
      </c>
      <c r="D24" s="1">
        <v>4.9115571573664534</v>
      </c>
      <c r="E24" s="1">
        <v>0.8764131080337132</v>
      </c>
      <c r="F24" s="1">
        <v>12.258655562627411</v>
      </c>
      <c r="G24" s="1">
        <v>19.301411442579276</v>
      </c>
      <c r="H24" s="1">
        <v>1.0255303237165456</v>
      </c>
      <c r="I24" s="1">
        <v>8.9264415882974344</v>
      </c>
      <c r="J24" s="1">
        <v>3.8483021326645348</v>
      </c>
      <c r="K24" s="1">
        <v>6.3826874695899969</v>
      </c>
      <c r="L24" s="1">
        <v>5.9021371213320579</v>
      </c>
      <c r="M24" s="1">
        <v>13.979030640693074</v>
      </c>
      <c r="N24" s="1">
        <v>6.6999646347950312</v>
      </c>
    </row>
    <row r="25" spans="1:14" x14ac:dyDescent="0.55000000000000004">
      <c r="A25" s="13">
        <v>2018</v>
      </c>
      <c r="B25" s="2">
        <v>3724.9263576852059</v>
      </c>
      <c r="C25" s="3">
        <v>88.785697047973599</v>
      </c>
      <c r="D25" s="1">
        <v>5.071585006142862</v>
      </c>
      <c r="E25" s="1">
        <v>0.7795855801068452</v>
      </c>
      <c r="F25" s="1">
        <v>8.4803737656257958</v>
      </c>
      <c r="G25" s="1">
        <v>19.170873595841684</v>
      </c>
      <c r="H25" s="1">
        <v>0.80778383051735869</v>
      </c>
      <c r="I25" s="1">
        <v>2.0091914706196157</v>
      </c>
      <c r="J25" s="1">
        <v>3.9262663058917662</v>
      </c>
      <c r="K25" s="1">
        <v>4.1604805875213504</v>
      </c>
      <c r="L25" s="1">
        <v>3.0709070995637839</v>
      </c>
      <c r="M25" s="1">
        <v>12.245308602802032</v>
      </c>
      <c r="N25" s="1">
        <v>9.0192542608663899</v>
      </c>
    </row>
    <row r="26" spans="1:14" x14ac:dyDescent="0.55000000000000004">
      <c r="A26" s="13">
        <v>2019</v>
      </c>
      <c r="B26" s="2">
        <v>3046.1676008619324</v>
      </c>
      <c r="C26" s="3">
        <v>93.312496897052441</v>
      </c>
      <c r="D26" s="1">
        <v>4.9226824518026753</v>
      </c>
      <c r="E26" s="1">
        <v>1.0272039443531984</v>
      </c>
      <c r="F26" s="1">
        <v>11.948614460173525</v>
      </c>
      <c r="G26" s="1">
        <v>22.569515720292156</v>
      </c>
      <c r="H26" s="1">
        <v>1.0658972105827351</v>
      </c>
      <c r="I26" s="1">
        <v>2.339133387785751</v>
      </c>
      <c r="J26" s="1">
        <v>4.8440414246738781</v>
      </c>
      <c r="K26" s="1">
        <v>6.2510349587509602</v>
      </c>
      <c r="L26" s="1">
        <v>3.9070607295786011</v>
      </c>
      <c r="M26" s="1">
        <v>15.640140646982829</v>
      </c>
      <c r="N26" s="1">
        <v>6.6817026423637067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6BE83-2B7A-431E-9593-9925E25DD201}">
  <dimension ref="A1:T132"/>
  <sheetViews>
    <sheetView workbookViewId="0">
      <selection activeCell="N8" sqref="N8"/>
    </sheetView>
  </sheetViews>
  <sheetFormatPr defaultRowHeight="18" x14ac:dyDescent="0.55000000000000004"/>
  <sheetData>
    <row r="1" spans="1:20" x14ac:dyDescent="0.55000000000000004">
      <c r="A1" t="s">
        <v>97</v>
      </c>
    </row>
    <row r="2" spans="1:20" x14ac:dyDescent="0.55000000000000004">
      <c r="A2" t="s">
        <v>84</v>
      </c>
      <c r="B2" t="s">
        <v>72</v>
      </c>
      <c r="C2" t="s">
        <v>71</v>
      </c>
      <c r="D2" t="s">
        <v>80</v>
      </c>
      <c r="E2" t="s">
        <v>81</v>
      </c>
      <c r="F2" t="s">
        <v>91</v>
      </c>
      <c r="G2" t="s">
        <v>17</v>
      </c>
      <c r="H2" t="s">
        <v>57</v>
      </c>
      <c r="I2" t="s">
        <v>90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27</v>
      </c>
      <c r="Q2" t="s">
        <v>73</v>
      </c>
    </row>
    <row r="3" spans="1:20" x14ac:dyDescent="0.55000000000000004">
      <c r="D3" t="s">
        <v>83</v>
      </c>
      <c r="E3" t="s">
        <v>68</v>
      </c>
      <c r="F3" t="s">
        <v>82</v>
      </c>
      <c r="G3" t="s">
        <v>69</v>
      </c>
      <c r="I3" t="s">
        <v>70</v>
      </c>
      <c r="J3" t="s">
        <v>70</v>
      </c>
      <c r="K3" t="s">
        <v>70</v>
      </c>
      <c r="L3" t="s">
        <v>70</v>
      </c>
      <c r="M3" t="s">
        <v>70</v>
      </c>
      <c r="N3" t="s">
        <v>70</v>
      </c>
      <c r="O3" t="s">
        <v>70</v>
      </c>
      <c r="P3" t="s">
        <v>70</v>
      </c>
      <c r="Q3" t="s">
        <v>70</v>
      </c>
    </row>
    <row r="4" spans="1:20" x14ac:dyDescent="0.55000000000000004">
      <c r="A4" t="s">
        <v>13</v>
      </c>
      <c r="B4" t="s">
        <v>74</v>
      </c>
      <c r="C4">
        <v>2000</v>
      </c>
      <c r="D4" s="1">
        <v>17.982500000000002</v>
      </c>
      <c r="E4" s="2">
        <v>2368</v>
      </c>
      <c r="F4" s="2">
        <v>986.79999999999984</v>
      </c>
      <c r="G4" s="1">
        <v>8.4995833333333373</v>
      </c>
      <c r="H4" s="6">
        <v>7.6958333333333329</v>
      </c>
      <c r="I4" s="8">
        <v>2.0144971934067814E-2</v>
      </c>
      <c r="J4" s="4">
        <v>204.63457608695654</v>
      </c>
      <c r="K4" s="4">
        <v>16.81267735042735</v>
      </c>
      <c r="L4" s="4">
        <v>112.78568568011944</v>
      </c>
      <c r="M4" s="4">
        <v>486.82586435581334</v>
      </c>
      <c r="N4" s="4">
        <v>69.652507052186181</v>
      </c>
      <c r="O4" s="4">
        <v>183.23819812925171</v>
      </c>
      <c r="P4" s="4">
        <v>18.407586021505374</v>
      </c>
      <c r="Q4" s="4">
        <v>549.76259612062529</v>
      </c>
      <c r="R4" s="10"/>
      <c r="S4" s="7"/>
      <c r="T4" s="5"/>
    </row>
    <row r="5" spans="1:20" x14ac:dyDescent="0.55000000000000004">
      <c r="A5" t="s">
        <v>13</v>
      </c>
      <c r="B5" t="s">
        <v>74</v>
      </c>
      <c r="C5">
        <v>2001</v>
      </c>
      <c r="D5" s="1">
        <v>18.245000000000001</v>
      </c>
      <c r="E5" s="2">
        <v>1675</v>
      </c>
      <c r="F5" s="2">
        <v>966.4000000000002</v>
      </c>
      <c r="G5" s="1">
        <v>8.8449999999999989</v>
      </c>
      <c r="H5" s="6">
        <v>7.7070833333333324</v>
      </c>
      <c r="I5" s="8">
        <v>1.9629835793024897E-2</v>
      </c>
      <c r="J5" s="4">
        <v>203.37721366311314</v>
      </c>
      <c r="K5" s="4">
        <v>15.498651458136909</v>
      </c>
      <c r="L5" s="4">
        <v>115.87821008077104</v>
      </c>
      <c r="M5" s="4">
        <v>508.91405045018735</v>
      </c>
      <c r="N5" s="4">
        <v>66.26182987294375</v>
      </c>
      <c r="O5" s="4">
        <v>186.78829119238938</v>
      </c>
      <c r="P5" s="4">
        <v>16.824524558459572</v>
      </c>
      <c r="Q5" s="4">
        <v>573.79545903812209</v>
      </c>
      <c r="R5" s="10"/>
    </row>
    <row r="6" spans="1:20" x14ac:dyDescent="0.55000000000000004">
      <c r="A6" t="s">
        <v>13</v>
      </c>
      <c r="B6" t="s">
        <v>74</v>
      </c>
      <c r="C6">
        <v>2002</v>
      </c>
      <c r="D6" s="1">
        <v>18.307500000000001</v>
      </c>
      <c r="E6" s="2">
        <v>1910</v>
      </c>
      <c r="F6" s="2">
        <v>1019.2000000000002</v>
      </c>
      <c r="G6" s="1">
        <v>9.4345833333333324</v>
      </c>
      <c r="H6" s="6">
        <v>7.7045833333333347</v>
      </c>
      <c r="I6" s="8">
        <v>1.9743160071771737E-2</v>
      </c>
      <c r="J6" s="4">
        <v>201.2004712411717</v>
      </c>
      <c r="K6" s="4">
        <v>15.985295625532515</v>
      </c>
      <c r="L6" s="4">
        <v>120.69000282308251</v>
      </c>
      <c r="M6" s="4">
        <v>521.40995121640151</v>
      </c>
      <c r="N6" s="4">
        <v>70.087828704354322</v>
      </c>
      <c r="O6" s="4">
        <v>206.78144530798653</v>
      </c>
      <c r="P6" s="4">
        <v>12.259314335990746</v>
      </c>
      <c r="Q6" s="4">
        <v>570.15912409226712</v>
      </c>
      <c r="R6" s="10"/>
    </row>
    <row r="7" spans="1:20" x14ac:dyDescent="0.55000000000000004">
      <c r="A7" t="s">
        <v>13</v>
      </c>
      <c r="B7" t="s">
        <v>74</v>
      </c>
      <c r="C7">
        <v>2003</v>
      </c>
      <c r="D7" s="1">
        <v>17.844999999999999</v>
      </c>
      <c r="E7" s="2">
        <v>2331</v>
      </c>
      <c r="F7" s="2">
        <v>915.7</v>
      </c>
      <c r="G7" s="1">
        <v>8.4766666666666666</v>
      </c>
      <c r="H7" s="6">
        <v>7.6966666666666654</v>
      </c>
      <c r="I7" s="8">
        <v>2.0106354402584903E-2</v>
      </c>
      <c r="J7" s="4">
        <v>198.60407749842915</v>
      </c>
      <c r="K7" s="4">
        <v>15.176835800737534</v>
      </c>
      <c r="L7" s="4">
        <v>106.8551828741098</v>
      </c>
      <c r="M7" s="4">
        <v>461.95736771693481</v>
      </c>
      <c r="N7" s="4">
        <v>70.448406502555528</v>
      </c>
      <c r="O7" s="4">
        <v>167.48009597947393</v>
      </c>
      <c r="P7" s="4">
        <v>9.1694493360558855</v>
      </c>
      <c r="Q7" s="4">
        <v>535.49754148642842</v>
      </c>
      <c r="R7" s="10"/>
    </row>
    <row r="8" spans="1:20" x14ac:dyDescent="0.55000000000000004">
      <c r="A8" t="s">
        <v>13</v>
      </c>
      <c r="B8" t="s">
        <v>74</v>
      </c>
      <c r="C8">
        <v>2004</v>
      </c>
      <c r="D8" s="1">
        <v>18.570000000000004</v>
      </c>
      <c r="E8" s="2">
        <v>3378</v>
      </c>
      <c r="F8" s="2">
        <v>1025.4999999999998</v>
      </c>
      <c r="G8" s="1">
        <v>8.1729166666666657</v>
      </c>
      <c r="H8" s="6">
        <v>7.6537499999999996</v>
      </c>
      <c r="I8" s="8">
        <v>2.2194736838934942E-2</v>
      </c>
      <c r="J8" s="4">
        <v>203.51411623739708</v>
      </c>
      <c r="K8" s="4">
        <v>14.251164824161396</v>
      </c>
      <c r="L8" s="4">
        <v>103.74446018376878</v>
      </c>
      <c r="M8" s="4">
        <v>429.67376073068232</v>
      </c>
      <c r="N8" s="4">
        <v>76.168589251872575</v>
      </c>
      <c r="O8" s="4">
        <v>158.76580200826908</v>
      </c>
      <c r="P8" s="4">
        <v>12.025422601367124</v>
      </c>
      <c r="Q8" s="4">
        <v>504.22594548785935</v>
      </c>
      <c r="R8" s="10"/>
    </row>
    <row r="9" spans="1:20" x14ac:dyDescent="0.55000000000000004">
      <c r="A9" t="s">
        <v>13</v>
      </c>
      <c r="B9" t="s">
        <v>74</v>
      </c>
      <c r="C9">
        <v>2005</v>
      </c>
      <c r="D9" s="1">
        <v>18.495000000000001</v>
      </c>
      <c r="E9" s="2">
        <v>1741</v>
      </c>
      <c r="F9" s="2">
        <v>1039</v>
      </c>
      <c r="G9" s="1">
        <v>9.1066666666666656</v>
      </c>
      <c r="H9" s="6">
        <v>7.7100000000000009</v>
      </c>
      <c r="I9" s="8">
        <v>1.9498445997580365E-2</v>
      </c>
      <c r="J9" s="4">
        <v>210.95708257414529</v>
      </c>
      <c r="K9" s="4">
        <v>15.481121556473697</v>
      </c>
      <c r="L9" s="4">
        <v>114.002909575367</v>
      </c>
      <c r="M9" s="4">
        <v>483.3448659817206</v>
      </c>
      <c r="N9" s="4">
        <v>74.83221629621184</v>
      </c>
      <c r="O9" s="4">
        <v>187.30541136484089</v>
      </c>
      <c r="P9" s="4">
        <v>14.835226003325801</v>
      </c>
      <c r="Q9" s="4">
        <v>546.81511455075338</v>
      </c>
      <c r="R9" s="10"/>
    </row>
    <row r="10" spans="1:20" x14ac:dyDescent="0.55000000000000004">
      <c r="A10" t="s">
        <v>13</v>
      </c>
      <c r="B10" t="s">
        <v>74</v>
      </c>
      <c r="C10">
        <v>2006</v>
      </c>
      <c r="D10" s="1">
        <v>18.157500000000002</v>
      </c>
      <c r="E10" s="2">
        <v>2798</v>
      </c>
      <c r="F10" s="2">
        <v>904.50000000000011</v>
      </c>
      <c r="G10" s="1">
        <v>8.0333333333333332</v>
      </c>
      <c r="H10" s="6">
        <v>7.6808333333333332</v>
      </c>
      <c r="I10" s="8">
        <v>2.0852909895525525E-2</v>
      </c>
      <c r="J10" s="4">
        <v>198.27941560608585</v>
      </c>
      <c r="K10" s="4">
        <v>13.626673369443765</v>
      </c>
      <c r="L10" s="4">
        <v>95.930534863776359</v>
      </c>
      <c r="M10" s="4">
        <v>400.74636254048801</v>
      </c>
      <c r="N10" s="4">
        <v>76.044552074327072</v>
      </c>
      <c r="O10" s="4">
        <v>157.8398758363418</v>
      </c>
      <c r="P10" s="4">
        <v>8.5176797353118641</v>
      </c>
      <c r="Q10" s="4">
        <v>466.18299549483538</v>
      </c>
      <c r="R10" s="10"/>
    </row>
    <row r="11" spans="1:20" x14ac:dyDescent="0.55000000000000004">
      <c r="A11" t="s">
        <v>13</v>
      </c>
      <c r="B11" t="s">
        <v>74</v>
      </c>
      <c r="C11">
        <v>2007</v>
      </c>
      <c r="D11" s="1">
        <v>18.344999999999999</v>
      </c>
      <c r="E11" s="2">
        <v>2173</v>
      </c>
      <c r="F11" s="2">
        <v>1001.6999999999999</v>
      </c>
      <c r="G11" s="1">
        <v>9.4533333333333331</v>
      </c>
      <c r="H11" s="6">
        <v>7.7229166666666655</v>
      </c>
      <c r="I11" s="8">
        <v>1.8927067603346504E-2</v>
      </c>
      <c r="J11" s="4">
        <v>217.17809691005598</v>
      </c>
      <c r="K11" s="4">
        <v>16.226160789607533</v>
      </c>
      <c r="L11" s="4">
        <v>123.01374566510916</v>
      </c>
      <c r="M11" s="4">
        <v>528.85702234202233</v>
      </c>
      <c r="N11" s="4">
        <v>71.728851411762278</v>
      </c>
      <c r="O11" s="4">
        <v>213.81283367886942</v>
      </c>
      <c r="P11" s="4">
        <v>12.949422076511418</v>
      </c>
      <c r="Q11" s="4">
        <v>586.78582812555999</v>
      </c>
      <c r="R11" s="10"/>
    </row>
    <row r="12" spans="1:20" x14ac:dyDescent="0.55000000000000004">
      <c r="A12" t="s">
        <v>13</v>
      </c>
      <c r="B12" t="s">
        <v>74</v>
      </c>
      <c r="C12">
        <v>2008</v>
      </c>
      <c r="D12" s="1">
        <v>18.170000000000002</v>
      </c>
      <c r="E12" s="2">
        <v>1520</v>
      </c>
      <c r="F12" s="2">
        <v>1054.2</v>
      </c>
      <c r="G12" s="1">
        <v>9.1866666666666656</v>
      </c>
      <c r="H12" s="6">
        <v>7.719166666666669</v>
      </c>
      <c r="I12" s="8">
        <v>1.9091204659111776E-2</v>
      </c>
      <c r="J12" s="4">
        <v>210.45808322202248</v>
      </c>
      <c r="K12" s="4">
        <v>15.551097394023198</v>
      </c>
      <c r="L12" s="4">
        <v>118.07729128639257</v>
      </c>
      <c r="M12" s="4">
        <v>516.14972489590923</v>
      </c>
      <c r="N12" s="4">
        <v>69.964359680969906</v>
      </c>
      <c r="O12" s="4">
        <v>195.30339797871824</v>
      </c>
      <c r="P12" s="4">
        <v>11.617757086811467</v>
      </c>
      <c r="Q12" s="4">
        <v>583.3526015719907</v>
      </c>
      <c r="R12" s="10"/>
    </row>
    <row r="13" spans="1:20" x14ac:dyDescent="0.55000000000000004">
      <c r="A13" t="s">
        <v>13</v>
      </c>
      <c r="B13" t="s">
        <v>74</v>
      </c>
      <c r="C13">
        <v>2009</v>
      </c>
      <c r="D13" s="1">
        <v>17.8325</v>
      </c>
      <c r="E13" s="2">
        <v>1492</v>
      </c>
      <c r="F13" s="2">
        <v>1159.8</v>
      </c>
      <c r="G13" s="1">
        <v>8.9845833333333349</v>
      </c>
      <c r="H13" s="6">
        <v>7.713333333333332</v>
      </c>
      <c r="I13" s="8">
        <v>1.934936275390953E-2</v>
      </c>
      <c r="J13" s="4">
        <v>205.47548825114927</v>
      </c>
      <c r="K13" s="4">
        <v>16.240222161129886</v>
      </c>
      <c r="L13" s="4">
        <v>117.22989037711281</v>
      </c>
      <c r="M13" s="4">
        <v>509.9834606062459</v>
      </c>
      <c r="N13" s="4">
        <v>63.554463461287391</v>
      </c>
      <c r="O13" s="4">
        <v>193.38425130426029</v>
      </c>
      <c r="P13" s="4">
        <v>9.1217352940385776</v>
      </c>
      <c r="Q13" s="4">
        <v>582.87059636460322</v>
      </c>
      <c r="R13" s="10"/>
    </row>
    <row r="14" spans="1:20" x14ac:dyDescent="0.55000000000000004">
      <c r="A14" t="s">
        <v>13</v>
      </c>
      <c r="B14" t="s">
        <v>74</v>
      </c>
      <c r="C14">
        <v>2010</v>
      </c>
      <c r="D14" s="1">
        <v>18.145</v>
      </c>
      <c r="E14" s="2">
        <v>1965.5</v>
      </c>
      <c r="F14" s="2">
        <v>942.1</v>
      </c>
      <c r="G14" s="1">
        <v>8.5542105263157904</v>
      </c>
      <c r="H14" s="6">
        <v>7.6494736842105251</v>
      </c>
      <c r="I14" s="8">
        <v>2.2414358600042976E-2</v>
      </c>
      <c r="J14" s="4">
        <v>202.81748680740603</v>
      </c>
      <c r="K14" s="4">
        <v>16.002841182956949</v>
      </c>
      <c r="L14" s="4">
        <v>112.30575735087923</v>
      </c>
      <c r="M14" s="4">
        <v>485.80115907356537</v>
      </c>
      <c r="N14" s="4">
        <v>62.866820211370367</v>
      </c>
      <c r="O14" s="4">
        <v>177.94015470930287</v>
      </c>
      <c r="P14" s="4">
        <v>9.2386464448716765</v>
      </c>
      <c r="Q14" s="4">
        <v>566.88393638470689</v>
      </c>
      <c r="R14" s="10"/>
    </row>
    <row r="15" spans="1:20" x14ac:dyDescent="0.55000000000000004">
      <c r="A15" t="s">
        <v>13</v>
      </c>
      <c r="B15" t="s">
        <v>74</v>
      </c>
      <c r="C15">
        <v>2011</v>
      </c>
      <c r="D15" s="1">
        <v>17.607500000000002</v>
      </c>
      <c r="E15" s="2">
        <v>2996.5</v>
      </c>
      <c r="F15" s="2">
        <v>989.60000000000014</v>
      </c>
      <c r="G15" s="1">
        <v>8.3378947368421077</v>
      </c>
      <c r="H15" s="6">
        <v>7.6368421052631561</v>
      </c>
      <c r="I15" s="8">
        <v>2.3075859961954968E-2</v>
      </c>
      <c r="J15" s="4">
        <v>203.82952612638417</v>
      </c>
      <c r="K15" s="4">
        <v>15.312874319650977</v>
      </c>
      <c r="L15" s="4">
        <v>114.15023011001973</v>
      </c>
      <c r="M15" s="4">
        <v>479.4404904603623</v>
      </c>
      <c r="N15" s="4">
        <v>65.785603146263256</v>
      </c>
      <c r="O15" s="4">
        <v>189.72190353476429</v>
      </c>
      <c r="P15" s="4">
        <v>8.1661840622938158</v>
      </c>
      <c r="Q15" s="4">
        <v>549.06177084352782</v>
      </c>
      <c r="R15" s="10"/>
    </row>
    <row r="16" spans="1:20" x14ac:dyDescent="0.55000000000000004">
      <c r="A16" t="s">
        <v>13</v>
      </c>
      <c r="B16" t="s">
        <v>74</v>
      </c>
      <c r="C16">
        <v>2012</v>
      </c>
      <c r="D16" s="1">
        <v>17.557500000000001</v>
      </c>
      <c r="E16" s="2">
        <v>2630</v>
      </c>
      <c r="F16" s="2">
        <v>894.5</v>
      </c>
      <c r="G16" s="1">
        <v>7.8277777777777784</v>
      </c>
      <c r="H16" s="6">
        <v>7.5727777777777776</v>
      </c>
      <c r="I16" s="8">
        <v>2.6743744974735743E-2</v>
      </c>
      <c r="J16" s="4">
        <v>194.25704380089905</v>
      </c>
      <c r="K16" s="4">
        <v>14.145517538908118</v>
      </c>
      <c r="L16" s="4">
        <v>103.2613096743674</v>
      </c>
      <c r="M16" s="4">
        <v>425.82813852868964</v>
      </c>
      <c r="N16" s="4">
        <v>60.405658961848815</v>
      </c>
      <c r="O16" s="4">
        <v>159.00378502172182</v>
      </c>
      <c r="P16" s="4">
        <v>9.2854100418240613</v>
      </c>
      <c r="Q16" s="4">
        <v>508.79986794364527</v>
      </c>
      <c r="R16" s="10"/>
    </row>
    <row r="17" spans="1:18" x14ac:dyDescent="0.55000000000000004">
      <c r="A17" t="s">
        <v>13</v>
      </c>
      <c r="B17" t="s">
        <v>74</v>
      </c>
      <c r="C17">
        <v>2013</v>
      </c>
      <c r="D17" s="1">
        <v>18.420000000000002</v>
      </c>
      <c r="E17" s="2">
        <v>1835.5</v>
      </c>
      <c r="F17" s="2">
        <v>1196.5999999999999</v>
      </c>
      <c r="G17" s="1">
        <v>8.0711111111111098</v>
      </c>
      <c r="H17" s="6">
        <v>7.5961111111111119</v>
      </c>
      <c r="I17" s="8">
        <v>2.534480119082877E-2</v>
      </c>
      <c r="J17" s="4">
        <v>198.37705314009659</v>
      </c>
      <c r="K17" s="4">
        <v>16.102136752136751</v>
      </c>
      <c r="L17" s="4">
        <v>108.90809327846365</v>
      </c>
      <c r="M17" s="4">
        <v>480.41694444444448</v>
      </c>
      <c r="N17" s="4">
        <v>62.891553048111575</v>
      </c>
      <c r="O17" s="4">
        <v>166.62562358276642</v>
      </c>
      <c r="P17" s="4">
        <v>12.010394265232977</v>
      </c>
      <c r="Q17" s="4">
        <v>562.27923251560787</v>
      </c>
      <c r="R17" s="10"/>
    </row>
    <row r="18" spans="1:18" x14ac:dyDescent="0.55000000000000004">
      <c r="A18" t="s">
        <v>13</v>
      </c>
      <c r="B18" t="s">
        <v>74</v>
      </c>
      <c r="C18">
        <v>2014</v>
      </c>
      <c r="D18" s="1">
        <v>17.5075</v>
      </c>
      <c r="E18" s="2">
        <v>3022.5</v>
      </c>
      <c r="F18" s="2">
        <v>970.09999999999991</v>
      </c>
      <c r="G18" s="1">
        <v>8.0131578947368425</v>
      </c>
      <c r="H18" s="6">
        <v>7.6547368421052626</v>
      </c>
      <c r="I18" s="8">
        <v>2.2144361262095003E-2</v>
      </c>
      <c r="J18" s="4">
        <v>200.28077803203658</v>
      </c>
      <c r="K18" s="4">
        <v>15.604183535762482</v>
      </c>
      <c r="L18" s="4">
        <v>108.80528481698072</v>
      </c>
      <c r="M18" s="4">
        <v>474.18210526315789</v>
      </c>
      <c r="N18" s="4">
        <v>62.016776779749087</v>
      </c>
      <c r="O18" s="4">
        <v>158.20268528464015</v>
      </c>
      <c r="P18" s="4">
        <v>6.7953310696095066</v>
      </c>
      <c r="Q18" s="4">
        <v>571.85981838074679</v>
      </c>
      <c r="R18" s="10"/>
    </row>
    <row r="19" spans="1:18" x14ac:dyDescent="0.55000000000000004">
      <c r="A19" t="s">
        <v>13</v>
      </c>
      <c r="B19" t="s">
        <v>74</v>
      </c>
      <c r="C19">
        <v>2015</v>
      </c>
      <c r="D19" s="1">
        <v>17.6325</v>
      </c>
      <c r="E19" s="2">
        <v>2277</v>
      </c>
      <c r="F19" s="2">
        <v>941.5</v>
      </c>
      <c r="G19" s="1">
        <v>7.5894444444444451</v>
      </c>
      <c r="H19" s="6">
        <v>7.6705555555555565</v>
      </c>
      <c r="I19" s="8">
        <v>2.1352289271153808E-2</v>
      </c>
      <c r="J19" s="4">
        <v>189.10362318840578</v>
      </c>
      <c r="K19" s="4">
        <v>15.286182336182337</v>
      </c>
      <c r="L19" s="4">
        <v>100.23433927754915</v>
      </c>
      <c r="M19" s="4">
        <v>438.06791666666663</v>
      </c>
      <c r="N19" s="4">
        <v>60.202554458548811</v>
      </c>
      <c r="O19" s="4">
        <v>140.03339002267575</v>
      </c>
      <c r="P19" s="4">
        <v>5.9019713261648752</v>
      </c>
      <c r="Q19" s="4">
        <v>536.55630787289124</v>
      </c>
      <c r="R19" s="10"/>
    </row>
    <row r="20" spans="1:18" x14ac:dyDescent="0.55000000000000004">
      <c r="A20" t="s">
        <v>13</v>
      </c>
      <c r="B20" t="s">
        <v>74</v>
      </c>
      <c r="C20">
        <v>2016</v>
      </c>
      <c r="D20" s="1">
        <v>19.095000000000002</v>
      </c>
      <c r="E20" s="2">
        <v>2052.5</v>
      </c>
      <c r="F20" s="2">
        <v>1024.3000000000002</v>
      </c>
      <c r="G20" s="1">
        <v>7.8235294117647056</v>
      </c>
      <c r="H20" s="6">
        <v>7.618823529411765</v>
      </c>
      <c r="I20" s="8">
        <v>2.4053399838109928E-2</v>
      </c>
      <c r="J20" s="4">
        <v>192.22838874680309</v>
      </c>
      <c r="K20" s="4">
        <v>15.347209653092003</v>
      </c>
      <c r="L20" s="4">
        <v>103.35366739288305</v>
      </c>
      <c r="M20" s="4">
        <v>456.33529411764698</v>
      </c>
      <c r="N20" s="4">
        <v>55.144445366298839</v>
      </c>
      <c r="O20" s="4">
        <v>148.29555822328933</v>
      </c>
      <c r="P20" s="4">
        <v>7.3678368121442128</v>
      </c>
      <c r="Q20" s="4">
        <v>556.4592168604247</v>
      </c>
      <c r="R20" s="10"/>
    </row>
    <row r="21" spans="1:18" x14ac:dyDescent="0.55000000000000004">
      <c r="A21" t="s">
        <v>13</v>
      </c>
      <c r="B21" t="s">
        <v>74</v>
      </c>
      <c r="C21">
        <v>2017</v>
      </c>
      <c r="D21" s="1">
        <v>17.920000000000002</v>
      </c>
      <c r="E21" s="2">
        <v>2193</v>
      </c>
      <c r="F21" s="2">
        <v>1098.2</v>
      </c>
      <c r="G21" s="1">
        <v>8.1782352941176448</v>
      </c>
      <c r="H21" s="6">
        <v>7.61</v>
      </c>
      <c r="I21" s="8">
        <v>2.454708915685026E-2</v>
      </c>
      <c r="J21" s="4">
        <v>196.50410816907231</v>
      </c>
      <c r="K21" s="4">
        <v>15.838135994321018</v>
      </c>
      <c r="L21" s="4">
        <v>108.02664604115412</v>
      </c>
      <c r="M21" s="4">
        <v>477.19955774673338</v>
      </c>
      <c r="N21" s="4">
        <v>57.019519962134524</v>
      </c>
      <c r="O21" s="4">
        <v>163.99320273280335</v>
      </c>
      <c r="P21" s="4">
        <v>8.7211455554026358</v>
      </c>
      <c r="Q21" s="4">
        <v>567.83705585721304</v>
      </c>
      <c r="R21" s="10"/>
    </row>
    <row r="22" spans="1:18" x14ac:dyDescent="0.55000000000000004">
      <c r="A22" t="s">
        <v>13</v>
      </c>
      <c r="B22" t="s">
        <v>74</v>
      </c>
      <c r="C22">
        <v>2018</v>
      </c>
      <c r="D22" s="1">
        <v>18.47</v>
      </c>
      <c r="E22" s="2">
        <v>3127</v>
      </c>
      <c r="F22" s="2">
        <v>1138.1000000000001</v>
      </c>
      <c r="G22" s="1">
        <v>7.8582352941176454</v>
      </c>
      <c r="H22" s="6">
        <v>7.5376470588235307</v>
      </c>
      <c r="I22" s="8">
        <v>2.8996991494875661E-2</v>
      </c>
      <c r="J22" s="4">
        <v>196.25930520063901</v>
      </c>
      <c r="K22" s="4">
        <v>15.423390179917428</v>
      </c>
      <c r="L22" s="4">
        <v>104.71632082367725</v>
      </c>
      <c r="M22" s="4">
        <v>448.57797364145836</v>
      </c>
      <c r="N22" s="4">
        <v>58.667182957505823</v>
      </c>
      <c r="O22" s="4">
        <v>159.47277708276582</v>
      </c>
      <c r="P22" s="4">
        <v>7.7460484879481868</v>
      </c>
      <c r="Q22" s="4">
        <v>539.0940032770792</v>
      </c>
      <c r="R22" s="10"/>
    </row>
    <row r="23" spans="1:18" x14ac:dyDescent="0.55000000000000004">
      <c r="A23" t="s">
        <v>13</v>
      </c>
      <c r="B23" t="s">
        <v>74</v>
      </c>
      <c r="C23">
        <v>2019</v>
      </c>
      <c r="D23" s="1">
        <v>18.145</v>
      </c>
      <c r="E23" s="2">
        <v>2414</v>
      </c>
      <c r="F23" s="2">
        <v>1082.9000000000001</v>
      </c>
      <c r="G23" s="1">
        <v>7.5704545454545444</v>
      </c>
      <c r="H23" s="6">
        <v>7.6140909090909101</v>
      </c>
      <c r="I23" s="8">
        <v>2.4316949390205841E-2</v>
      </c>
      <c r="J23" s="4">
        <v>186.98631360072534</v>
      </c>
      <c r="K23" s="4">
        <v>15.186268570541634</v>
      </c>
      <c r="L23" s="4">
        <v>100.49999128847968</v>
      </c>
      <c r="M23" s="4">
        <v>432.56909203793026</v>
      </c>
      <c r="N23" s="4">
        <v>58.316176713832263</v>
      </c>
      <c r="O23" s="4">
        <v>147.03002374129247</v>
      </c>
      <c r="P23" s="4">
        <v>10.133326984715705</v>
      </c>
      <c r="Q23" s="4">
        <v>519.76459794707193</v>
      </c>
      <c r="R23" s="10"/>
    </row>
    <row r="24" spans="1:18" x14ac:dyDescent="0.55000000000000004">
      <c r="A24" t="s">
        <v>13</v>
      </c>
      <c r="B24" t="s">
        <v>75</v>
      </c>
      <c r="C24">
        <v>2000</v>
      </c>
      <c r="D24" s="1">
        <v>17.982500000000002</v>
      </c>
      <c r="E24" s="2">
        <v>2368</v>
      </c>
      <c r="F24" s="2">
        <v>986.79999999999984</v>
      </c>
      <c r="G24" s="1">
        <v>9.7504166666666698</v>
      </c>
      <c r="H24" s="6">
        <v>7.797083333333334</v>
      </c>
      <c r="I24" s="8">
        <v>1.5955729559860896E-2</v>
      </c>
      <c r="J24" s="4">
        <v>232.25288224637683</v>
      </c>
      <c r="K24" s="4">
        <v>18.568631410256412</v>
      </c>
      <c r="L24" s="4">
        <v>129.74972472800647</v>
      </c>
      <c r="M24" s="4">
        <v>560.90221750413832</v>
      </c>
      <c r="N24" s="4">
        <v>97.56224024447576</v>
      </c>
      <c r="O24" s="4">
        <v>187.69928401360545</v>
      </c>
      <c r="P24" s="4">
        <v>23.539054435483877</v>
      </c>
      <c r="Q24" s="5">
        <v>632.67448328591161</v>
      </c>
      <c r="R24" s="11"/>
    </row>
    <row r="25" spans="1:18" x14ac:dyDescent="0.55000000000000004">
      <c r="A25" t="s">
        <v>13</v>
      </c>
      <c r="B25" t="s">
        <v>75</v>
      </c>
      <c r="C25">
        <v>2001</v>
      </c>
      <c r="D25" s="1">
        <v>18.245000000000001</v>
      </c>
      <c r="E25" s="2">
        <v>1675</v>
      </c>
      <c r="F25" s="2">
        <v>966.4000000000002</v>
      </c>
      <c r="G25" s="1">
        <v>9.8295833333333338</v>
      </c>
      <c r="H25" s="6">
        <v>7.7875000000000005</v>
      </c>
      <c r="I25" s="8">
        <v>1.6311729092278321E-2</v>
      </c>
      <c r="J25" s="4">
        <v>229.39312685964236</v>
      </c>
      <c r="K25" s="4">
        <v>17.272865131661582</v>
      </c>
      <c r="L25" s="4">
        <v>129.48661346835613</v>
      </c>
      <c r="M25" s="4">
        <v>564.289286239273</v>
      </c>
      <c r="N25" s="4">
        <v>92.545936877761761</v>
      </c>
      <c r="O25" s="4">
        <v>186.83646086984385</v>
      </c>
      <c r="P25" s="4">
        <v>23.397409360486208</v>
      </c>
      <c r="Q25" s="5">
        <v>637.66372652303619</v>
      </c>
      <c r="R25" s="11"/>
    </row>
    <row r="26" spans="1:18" x14ac:dyDescent="0.55000000000000004">
      <c r="A26" t="s">
        <v>13</v>
      </c>
      <c r="B26" t="s">
        <v>75</v>
      </c>
      <c r="C26">
        <v>2002</v>
      </c>
      <c r="D26" s="1">
        <v>18.307500000000001</v>
      </c>
      <c r="E26" s="2">
        <v>1910</v>
      </c>
      <c r="F26" s="2">
        <v>1019.2000000000002</v>
      </c>
      <c r="G26" s="1">
        <v>10.533749999999998</v>
      </c>
      <c r="H26" s="6">
        <v>7.7824999999999989</v>
      </c>
      <c r="I26" s="8">
        <v>1.6500610013202271E-2</v>
      </c>
      <c r="J26" s="4">
        <v>233.47840852488457</v>
      </c>
      <c r="K26" s="4">
        <v>18.739661449404426</v>
      </c>
      <c r="L26" s="4">
        <v>136.68274403896135</v>
      </c>
      <c r="M26" s="4">
        <v>582.42632026820513</v>
      </c>
      <c r="N26" s="4">
        <v>100.71701552270304</v>
      </c>
      <c r="O26" s="4">
        <v>204.23012412191625</v>
      </c>
      <c r="P26" s="4">
        <v>19.465398314995298</v>
      </c>
      <c r="Q26" s="5">
        <v>646.91626167737934</v>
      </c>
      <c r="R26" s="11"/>
    </row>
    <row r="27" spans="1:18" x14ac:dyDescent="0.55000000000000004">
      <c r="A27" t="s">
        <v>13</v>
      </c>
      <c r="B27" t="s">
        <v>75</v>
      </c>
      <c r="C27">
        <v>2003</v>
      </c>
      <c r="D27" s="1">
        <v>17.844999999999999</v>
      </c>
      <c r="E27" s="2">
        <v>2331</v>
      </c>
      <c r="F27" s="2">
        <v>915.7</v>
      </c>
      <c r="G27" s="1">
        <v>9.5400000000000009</v>
      </c>
      <c r="H27" s="6">
        <v>7.7608333333333315</v>
      </c>
      <c r="I27" s="8">
        <v>1.734469497316659E-2</v>
      </c>
      <c r="J27" s="4">
        <v>225.41459316918019</v>
      </c>
      <c r="K27" s="4">
        <v>17.178886379116857</v>
      </c>
      <c r="L27" s="4">
        <v>122.82304320706241</v>
      </c>
      <c r="M27" s="4">
        <v>522.37836176541191</v>
      </c>
      <c r="N27" s="4">
        <v>96.015088192372787</v>
      </c>
      <c r="O27" s="4">
        <v>169.73591695241424</v>
      </c>
      <c r="P27" s="4">
        <v>14.127051978420505</v>
      </c>
      <c r="Q27" s="5">
        <v>607.91859319802734</v>
      </c>
      <c r="R27" s="11"/>
    </row>
    <row r="28" spans="1:18" x14ac:dyDescent="0.55000000000000004">
      <c r="A28" t="s">
        <v>13</v>
      </c>
      <c r="B28" t="s">
        <v>75</v>
      </c>
      <c r="C28">
        <v>2004</v>
      </c>
      <c r="D28" s="1">
        <v>18.570000000000004</v>
      </c>
      <c r="E28" s="2">
        <v>3378</v>
      </c>
      <c r="F28" s="2">
        <v>1025.4999999999998</v>
      </c>
      <c r="G28" s="1">
        <v>9.5841666666666665</v>
      </c>
      <c r="H28" s="6">
        <v>7.7483333333333322</v>
      </c>
      <c r="I28" s="8">
        <v>1.7851169210409537E-2</v>
      </c>
      <c r="J28" s="4">
        <v>237.17573366382226</v>
      </c>
      <c r="K28" s="4">
        <v>16.697775498638688</v>
      </c>
      <c r="L28" s="4">
        <v>124.9926247769228</v>
      </c>
      <c r="M28" s="4">
        <v>512.75607071242473</v>
      </c>
      <c r="N28" s="4">
        <v>102.86917983021048</v>
      </c>
      <c r="O28" s="4">
        <v>172.00295087247102</v>
      </c>
      <c r="P28" s="4">
        <v>13.908873165279774</v>
      </c>
      <c r="Q28" s="5">
        <v>602.84301670602269</v>
      </c>
      <c r="R28" s="11"/>
    </row>
    <row r="29" spans="1:18" x14ac:dyDescent="0.55000000000000004">
      <c r="A29" t="s">
        <v>13</v>
      </c>
      <c r="B29" t="s">
        <v>75</v>
      </c>
      <c r="C29">
        <v>2005</v>
      </c>
      <c r="D29" s="1">
        <v>18.495000000000001</v>
      </c>
      <c r="E29" s="2">
        <v>1741</v>
      </c>
      <c r="F29" s="2">
        <v>1039</v>
      </c>
      <c r="G29" s="1">
        <v>10.417083333333332</v>
      </c>
      <c r="H29" s="6">
        <v>7.79</v>
      </c>
      <c r="I29" s="8">
        <v>1.6218100973589295E-2</v>
      </c>
      <c r="J29" s="4">
        <v>242.73591792489489</v>
      </c>
      <c r="K29" s="4">
        <v>17.640036890797308</v>
      </c>
      <c r="L29" s="4">
        <v>133.19231081039104</v>
      </c>
      <c r="M29" s="4">
        <v>565.32862123163341</v>
      </c>
      <c r="N29" s="4">
        <v>98.173096891773042</v>
      </c>
      <c r="O29" s="4">
        <v>187.20239969455156</v>
      </c>
      <c r="P29" s="4">
        <v>19.880204984286191</v>
      </c>
      <c r="Q29" s="5">
        <v>653.64288693361766</v>
      </c>
      <c r="R29" s="11"/>
    </row>
    <row r="30" spans="1:18" x14ac:dyDescent="0.55000000000000004">
      <c r="A30" t="s">
        <v>13</v>
      </c>
      <c r="B30" t="s">
        <v>75</v>
      </c>
      <c r="C30">
        <v>2006</v>
      </c>
      <c r="D30" s="1">
        <v>18.157500000000002</v>
      </c>
      <c r="E30" s="2">
        <v>2798</v>
      </c>
      <c r="F30" s="2">
        <v>904.50000000000011</v>
      </c>
      <c r="G30" s="1">
        <v>9.4670833333333331</v>
      </c>
      <c r="H30" s="6">
        <v>7.7695833333333333</v>
      </c>
      <c r="I30" s="8">
        <v>1.6998737470175947E-2</v>
      </c>
      <c r="J30" s="4">
        <v>230.96939629835452</v>
      </c>
      <c r="K30" s="4">
        <v>16.421430732629027</v>
      </c>
      <c r="L30" s="4">
        <v>119.40539793921768</v>
      </c>
      <c r="M30" s="4">
        <v>488.3763150656103</v>
      </c>
      <c r="N30" s="4">
        <v>101.70471900111782</v>
      </c>
      <c r="O30" s="4">
        <v>167.38534189058984</v>
      </c>
      <c r="P30" s="4">
        <v>14.780662766995531</v>
      </c>
      <c r="Q30" s="5">
        <v>571.30353672569277</v>
      </c>
      <c r="R30" s="11"/>
    </row>
    <row r="31" spans="1:18" x14ac:dyDescent="0.55000000000000004">
      <c r="A31" t="s">
        <v>13</v>
      </c>
      <c r="B31" t="s">
        <v>75</v>
      </c>
      <c r="C31">
        <v>2007</v>
      </c>
      <c r="D31" s="1">
        <v>18.344999999999999</v>
      </c>
      <c r="E31" s="2">
        <v>2173</v>
      </c>
      <c r="F31" s="2">
        <v>1001.6999999999999</v>
      </c>
      <c r="G31" s="1">
        <v>10.691250000000002</v>
      </c>
      <c r="H31" s="6">
        <v>7.8083333333333345</v>
      </c>
      <c r="I31" s="8">
        <v>1.5547718420411645E-2</v>
      </c>
      <c r="J31" s="4">
        <v>253.44219061328914</v>
      </c>
      <c r="K31" s="4">
        <v>18.313204925667041</v>
      </c>
      <c r="L31" s="4">
        <v>141.53741916429351</v>
      </c>
      <c r="M31" s="4">
        <v>600.01545022138532</v>
      </c>
      <c r="N31" s="4">
        <v>97.703175954010661</v>
      </c>
      <c r="O31" s="4">
        <v>203.67969099896865</v>
      </c>
      <c r="P31" s="4">
        <v>21.258708233146979</v>
      </c>
      <c r="Q31" s="5">
        <v>690.66825601636049</v>
      </c>
      <c r="R31" s="11"/>
    </row>
    <row r="32" spans="1:18" x14ac:dyDescent="0.55000000000000004">
      <c r="A32" t="s">
        <v>13</v>
      </c>
      <c r="B32" t="s">
        <v>75</v>
      </c>
      <c r="C32">
        <v>2008</v>
      </c>
      <c r="D32" s="1">
        <v>18.170000000000002</v>
      </c>
      <c r="E32" s="2">
        <v>1520</v>
      </c>
      <c r="F32" s="2">
        <v>1054.2</v>
      </c>
      <c r="G32" s="1">
        <v>10.185</v>
      </c>
      <c r="H32" s="6">
        <v>7.7529166666666667</v>
      </c>
      <c r="I32" s="8">
        <v>1.7663767242298466E-2</v>
      </c>
      <c r="J32" s="4">
        <v>236.42923867360972</v>
      </c>
      <c r="K32" s="4">
        <v>18.432233090582674</v>
      </c>
      <c r="L32" s="4">
        <v>134.34361625560658</v>
      </c>
      <c r="M32" s="4">
        <v>574.03090661267663</v>
      </c>
      <c r="N32" s="4">
        <v>91.657362380455993</v>
      </c>
      <c r="O32" s="4">
        <v>191.50968939306017</v>
      </c>
      <c r="P32" s="4">
        <v>20.662436151594154</v>
      </c>
      <c r="Q32" s="5">
        <v>659.40828189448632</v>
      </c>
      <c r="R32" s="11"/>
    </row>
    <row r="33" spans="1:18" x14ac:dyDescent="0.55000000000000004">
      <c r="A33" t="s">
        <v>13</v>
      </c>
      <c r="B33" t="s">
        <v>75</v>
      </c>
      <c r="C33">
        <v>2009</v>
      </c>
      <c r="D33" s="1">
        <v>17.8325</v>
      </c>
      <c r="E33" s="2">
        <v>1492</v>
      </c>
      <c r="F33" s="2">
        <v>1159.8</v>
      </c>
      <c r="G33" s="1">
        <v>10.162916666666666</v>
      </c>
      <c r="H33" s="6">
        <v>7.757083333333334</v>
      </c>
      <c r="I33" s="8">
        <v>1.7495109565944762E-2</v>
      </c>
      <c r="J33" s="4">
        <v>235.69386656693266</v>
      </c>
      <c r="K33" s="4">
        <v>19.26923515702638</v>
      </c>
      <c r="L33" s="4">
        <v>134.79419213824636</v>
      </c>
      <c r="M33" s="4">
        <v>576.01750171913466</v>
      </c>
      <c r="N33" s="4">
        <v>87.037885495731558</v>
      </c>
      <c r="O33" s="4">
        <v>186.60488924026521</v>
      </c>
      <c r="P33" s="4">
        <v>16.525301628492386</v>
      </c>
      <c r="Q33" s="5">
        <v>675.60851076734798</v>
      </c>
      <c r="R33" s="11"/>
    </row>
    <row r="34" spans="1:18" x14ac:dyDescent="0.55000000000000004">
      <c r="A34" t="s">
        <v>13</v>
      </c>
      <c r="B34" t="s">
        <v>75</v>
      </c>
      <c r="C34">
        <v>2010</v>
      </c>
      <c r="D34" s="1">
        <v>18.145</v>
      </c>
      <c r="E34" s="2">
        <v>1965.5</v>
      </c>
      <c r="F34" s="2">
        <v>942.1</v>
      </c>
      <c r="G34" s="1">
        <v>9.7184210526315802</v>
      </c>
      <c r="H34" s="6">
        <v>7.7384210526315789</v>
      </c>
      <c r="I34" s="8">
        <v>1.826328714475384E-2</v>
      </c>
      <c r="J34" s="4">
        <v>232.15090639904682</v>
      </c>
      <c r="K34" s="4">
        <v>18.981172262043206</v>
      </c>
      <c r="L34" s="4">
        <v>131.07180365142094</v>
      </c>
      <c r="M34" s="4">
        <v>557.33238149809108</v>
      </c>
      <c r="N34" s="4">
        <v>87.647177498580305</v>
      </c>
      <c r="O34" s="4">
        <v>177.39847963288798</v>
      </c>
      <c r="P34" s="4">
        <v>14.833275389149264</v>
      </c>
      <c r="Q34" s="5">
        <v>659.65923623118545</v>
      </c>
      <c r="R34" s="11"/>
    </row>
    <row r="35" spans="1:18" x14ac:dyDescent="0.55000000000000004">
      <c r="A35" t="s">
        <v>13</v>
      </c>
      <c r="B35" t="s">
        <v>75</v>
      </c>
      <c r="C35">
        <v>2011</v>
      </c>
      <c r="D35" s="1">
        <v>17.607500000000002</v>
      </c>
      <c r="E35" s="2">
        <v>2996.5</v>
      </c>
      <c r="F35" s="2">
        <v>989.60000000000014</v>
      </c>
      <c r="G35" s="1">
        <v>9.6699999999999982</v>
      </c>
      <c r="H35" s="6">
        <v>7.7115789473684213</v>
      </c>
      <c r="I35" s="8">
        <v>1.9427684973758644E-2</v>
      </c>
      <c r="J35" s="4">
        <v>242.38127232477456</v>
      </c>
      <c r="K35" s="4">
        <v>18.122244145762934</v>
      </c>
      <c r="L35" s="4">
        <v>135.01766805255187</v>
      </c>
      <c r="M35" s="4">
        <v>559.53845145396258</v>
      </c>
      <c r="N35" s="4">
        <v>92.211277579243855</v>
      </c>
      <c r="O35" s="4">
        <v>188.28513618526856</v>
      </c>
      <c r="P35" s="4">
        <v>14.064877785756147</v>
      </c>
      <c r="Q35" s="5">
        <v>660.50034587205619</v>
      </c>
      <c r="R35" s="11"/>
    </row>
    <row r="36" spans="1:18" x14ac:dyDescent="0.55000000000000004">
      <c r="A36" t="s">
        <v>13</v>
      </c>
      <c r="B36" t="s">
        <v>75</v>
      </c>
      <c r="C36">
        <v>2012</v>
      </c>
      <c r="D36" s="1">
        <v>17.557500000000001</v>
      </c>
      <c r="E36" s="2">
        <v>2630</v>
      </c>
      <c r="F36" s="2">
        <v>894.5</v>
      </c>
      <c r="G36" s="1">
        <v>8.9683333333333337</v>
      </c>
      <c r="H36" s="6">
        <v>7.655555555555555</v>
      </c>
      <c r="I36" s="8">
        <v>2.2102654979706329E-2</v>
      </c>
      <c r="J36" s="4">
        <v>225.51399145345147</v>
      </c>
      <c r="K36" s="4">
        <v>17.707377332597538</v>
      </c>
      <c r="L36" s="4">
        <v>125.2610650123987</v>
      </c>
      <c r="M36" s="4">
        <v>498.3266053597813</v>
      </c>
      <c r="N36" s="4">
        <v>84.154182594573712</v>
      </c>
      <c r="O36" s="4">
        <v>161.38155534807277</v>
      </c>
      <c r="P36" s="4">
        <v>16.690408863452742</v>
      </c>
      <c r="Q36" s="5">
        <v>604.58511929264216</v>
      </c>
      <c r="R36" s="11"/>
    </row>
    <row r="37" spans="1:18" x14ac:dyDescent="0.55000000000000004">
      <c r="A37" t="s">
        <v>13</v>
      </c>
      <c r="B37" t="s">
        <v>75</v>
      </c>
      <c r="C37">
        <v>2013</v>
      </c>
      <c r="D37" s="1">
        <v>18.420000000000002</v>
      </c>
      <c r="E37" s="2">
        <v>1835.5</v>
      </c>
      <c r="F37" s="2">
        <v>1196.5999999999999</v>
      </c>
      <c r="G37" s="1">
        <v>9.2183333333333337</v>
      </c>
      <c r="H37" s="6">
        <v>7.6499999999999995</v>
      </c>
      <c r="I37" s="8">
        <v>2.2387211385683364E-2</v>
      </c>
      <c r="J37" s="4">
        <v>230.35</v>
      </c>
      <c r="K37" s="4">
        <v>18.962393162393163</v>
      </c>
      <c r="L37" s="4">
        <v>128.33470507544581</v>
      </c>
      <c r="M37" s="4">
        <v>550.30111111111114</v>
      </c>
      <c r="N37" s="4">
        <v>86.61965209214857</v>
      </c>
      <c r="O37" s="4">
        <v>165.59637188208615</v>
      </c>
      <c r="P37" s="4">
        <v>17.781182795698921</v>
      </c>
      <c r="Q37" s="5">
        <v>657.95328396740638</v>
      </c>
      <c r="R37" s="11"/>
    </row>
    <row r="38" spans="1:18" x14ac:dyDescent="0.55000000000000004">
      <c r="A38" t="s">
        <v>13</v>
      </c>
      <c r="B38" t="s">
        <v>75</v>
      </c>
      <c r="C38">
        <v>2014</v>
      </c>
      <c r="D38" s="1">
        <v>17.5075</v>
      </c>
      <c r="E38" s="2">
        <v>3022.5</v>
      </c>
      <c r="F38" s="2">
        <v>970.09999999999991</v>
      </c>
      <c r="G38" s="1">
        <v>9.2505263157894735</v>
      </c>
      <c r="H38" s="6">
        <v>7.7105263157894735</v>
      </c>
      <c r="I38" s="8">
        <v>1.947483039908755E-2</v>
      </c>
      <c r="J38" s="4">
        <v>235.11899313501141</v>
      </c>
      <c r="K38" s="4">
        <v>18.558839406207827</v>
      </c>
      <c r="L38" s="4">
        <v>130.11306042884991</v>
      </c>
      <c r="M38" s="4">
        <v>550.38</v>
      </c>
      <c r="N38" s="4">
        <v>85.90988048400267</v>
      </c>
      <c r="O38" s="4">
        <v>163.16197636949516</v>
      </c>
      <c r="P38" s="4">
        <v>11.114940577249575</v>
      </c>
      <c r="Q38" s="5">
        <v>673.98607966253928</v>
      </c>
      <c r="R38" s="11"/>
    </row>
    <row r="39" spans="1:18" x14ac:dyDescent="0.55000000000000004">
      <c r="A39" t="s">
        <v>13</v>
      </c>
      <c r="B39" t="s">
        <v>75</v>
      </c>
      <c r="C39">
        <v>2015</v>
      </c>
      <c r="D39" s="1">
        <v>17.6325</v>
      </c>
      <c r="E39" s="2">
        <v>2277</v>
      </c>
      <c r="F39" s="2">
        <v>941.5</v>
      </c>
      <c r="G39" s="1">
        <v>8.7816666666666663</v>
      </c>
      <c r="H39" s="6">
        <v>7.7277777777777779</v>
      </c>
      <c r="I39" s="8">
        <v>1.8716395863694796E-2</v>
      </c>
      <c r="J39" s="4">
        <v>217.15410628019328</v>
      </c>
      <c r="K39" s="4">
        <v>17.876994301994305</v>
      </c>
      <c r="L39" s="4">
        <v>119.04092363968907</v>
      </c>
      <c r="M39" s="4">
        <v>501.97763888888892</v>
      </c>
      <c r="N39" s="4">
        <v>81.440526563234627</v>
      </c>
      <c r="O39" s="4">
        <v>140.54126984126984</v>
      </c>
      <c r="P39" s="4">
        <v>10.960483870967744</v>
      </c>
      <c r="Q39" s="5">
        <v>623.10928193684822</v>
      </c>
      <c r="R39" s="11"/>
    </row>
    <row r="40" spans="1:18" x14ac:dyDescent="0.55000000000000004">
      <c r="A40" t="s">
        <v>13</v>
      </c>
      <c r="B40" t="s">
        <v>75</v>
      </c>
      <c r="C40">
        <v>2016</v>
      </c>
      <c r="D40" s="1">
        <v>19.095000000000002</v>
      </c>
      <c r="E40" s="2">
        <v>2052.5</v>
      </c>
      <c r="F40" s="2">
        <v>1024.3000000000002</v>
      </c>
      <c r="G40" s="1">
        <v>9.1241176470588243</v>
      </c>
      <c r="H40" s="6">
        <v>7.7164705882352944</v>
      </c>
      <c r="I40" s="8">
        <v>1.9210090540177565E-2</v>
      </c>
      <c r="J40" s="4">
        <v>220.97007672634265</v>
      </c>
      <c r="K40" s="4">
        <v>18.100754147812975</v>
      </c>
      <c r="L40" s="4">
        <v>124.56741709029286</v>
      </c>
      <c r="M40" s="4">
        <v>533.66235294117644</v>
      </c>
      <c r="N40" s="4">
        <v>74.407865261760548</v>
      </c>
      <c r="O40" s="4">
        <v>151.12052821128452</v>
      </c>
      <c r="P40" s="4">
        <v>13.775237191650854</v>
      </c>
      <c r="Q40" s="5">
        <v>657.99891736229472</v>
      </c>
      <c r="R40" s="11"/>
    </row>
    <row r="41" spans="1:18" x14ac:dyDescent="0.55000000000000004">
      <c r="A41" t="s">
        <v>13</v>
      </c>
      <c r="B41" t="s">
        <v>75</v>
      </c>
      <c r="C41">
        <v>2017</v>
      </c>
      <c r="D41" s="1">
        <v>17.920000000000002</v>
      </c>
      <c r="E41" s="2">
        <v>2193</v>
      </c>
      <c r="F41" s="2">
        <v>1098.2</v>
      </c>
      <c r="G41" s="1">
        <v>9.4970588235294127</v>
      </c>
      <c r="H41" s="6">
        <v>7.7235294117647069</v>
      </c>
      <c r="I41" s="8">
        <v>1.8900382276217181E-2</v>
      </c>
      <c r="J41" s="4">
        <v>229.12537241615033</v>
      </c>
      <c r="K41" s="4">
        <v>18.925891131560178</v>
      </c>
      <c r="L41" s="4">
        <v>129.16797334232962</v>
      </c>
      <c r="M41" s="4">
        <v>551.74318641439879</v>
      </c>
      <c r="N41" s="4">
        <v>78.179650167695897</v>
      </c>
      <c r="O41" s="4">
        <v>164.43703217241011</v>
      </c>
      <c r="P41" s="4">
        <v>15.294786893014217</v>
      </c>
      <c r="Q41" s="5">
        <v>671.05285237363705</v>
      </c>
      <c r="R41" s="11"/>
    </row>
    <row r="42" spans="1:18" x14ac:dyDescent="0.55000000000000004">
      <c r="A42" t="s">
        <v>13</v>
      </c>
      <c r="B42" t="s">
        <v>75</v>
      </c>
      <c r="C42">
        <v>2018</v>
      </c>
      <c r="D42" s="1">
        <v>18.47</v>
      </c>
      <c r="E42" s="2">
        <v>3127</v>
      </c>
      <c r="F42" s="2">
        <v>1138.1000000000001</v>
      </c>
      <c r="G42" s="1">
        <v>9.19470588235294</v>
      </c>
      <c r="H42" s="6">
        <v>7.6682352941176459</v>
      </c>
      <c r="I42" s="8">
        <v>2.1466671275519898E-2</v>
      </c>
      <c r="J42" s="4">
        <v>226.24174714088153</v>
      </c>
      <c r="K42" s="4">
        <v>17.990170876176961</v>
      </c>
      <c r="L42" s="4">
        <v>123.99228183774284</v>
      </c>
      <c r="M42" s="4">
        <v>513.59798883141889</v>
      </c>
      <c r="N42" s="4">
        <v>79.617517617406691</v>
      </c>
      <c r="O42" s="4">
        <v>163.04922212462168</v>
      </c>
      <c r="P42" s="4">
        <v>14.673768244864631</v>
      </c>
      <c r="Q42" s="5">
        <v>624.4838851738449</v>
      </c>
      <c r="R42" s="11"/>
    </row>
    <row r="43" spans="1:18" x14ac:dyDescent="0.55000000000000004">
      <c r="A43" t="s">
        <v>13</v>
      </c>
      <c r="B43" t="s">
        <v>75</v>
      </c>
      <c r="C43">
        <v>2019</v>
      </c>
      <c r="D43" s="1">
        <v>18.145</v>
      </c>
      <c r="E43" s="2">
        <v>2414</v>
      </c>
      <c r="F43" s="2">
        <v>1082.9000000000001</v>
      </c>
      <c r="G43" s="1">
        <v>8.6372727272727268</v>
      </c>
      <c r="H43" s="6">
        <v>7.6963636363636363</v>
      </c>
      <c r="I43" s="8">
        <v>2.0120388568485931E-2</v>
      </c>
      <c r="J43" s="4">
        <v>216.04087633052814</v>
      </c>
      <c r="K43" s="4">
        <v>17.607521761734436</v>
      </c>
      <c r="L43" s="4">
        <v>118.42546717939224</v>
      </c>
      <c r="M43" s="4">
        <v>489.82817912423263</v>
      </c>
      <c r="N43" s="4">
        <v>75.989585028007241</v>
      </c>
      <c r="O43" s="4">
        <v>143.68262553382189</v>
      </c>
      <c r="P43" s="4">
        <v>17.326734659398667</v>
      </c>
      <c r="Q43" s="5">
        <v>604.90514207231286</v>
      </c>
      <c r="R43" s="11"/>
    </row>
    <row r="44" spans="1:18" x14ac:dyDescent="0.55000000000000004">
      <c r="A44" t="s">
        <v>13</v>
      </c>
      <c r="B44" t="s">
        <v>76</v>
      </c>
      <c r="C44">
        <v>2000</v>
      </c>
      <c r="D44" s="1">
        <v>17.982500000000002</v>
      </c>
      <c r="E44" s="2">
        <v>2368</v>
      </c>
      <c r="F44" s="2">
        <v>986.79999999999984</v>
      </c>
      <c r="G44" s="1">
        <v>7.3395833333333327</v>
      </c>
      <c r="H44" s="6">
        <v>7.5929166666666665</v>
      </c>
      <c r="I44" s="8">
        <v>2.5531911673217368E-2</v>
      </c>
      <c r="J44" s="4">
        <v>194.90564492753629</v>
      </c>
      <c r="K44" s="4">
        <v>17.285280982905981</v>
      </c>
      <c r="L44" s="4">
        <v>106.24730875848566</v>
      </c>
      <c r="M44" s="4">
        <v>369.64854491301128</v>
      </c>
      <c r="N44" s="4">
        <v>90.020143394452276</v>
      </c>
      <c r="O44" s="4">
        <v>152.82435714285717</v>
      </c>
      <c r="P44" s="4">
        <v>27.46979704301075</v>
      </c>
      <c r="Q44" s="5">
        <v>417.77506757953324</v>
      </c>
      <c r="R44" s="11"/>
    </row>
    <row r="45" spans="1:18" x14ac:dyDescent="0.55000000000000004">
      <c r="A45" t="s">
        <v>13</v>
      </c>
      <c r="B45" t="s">
        <v>76</v>
      </c>
      <c r="C45">
        <v>2001</v>
      </c>
      <c r="D45" s="1">
        <v>18.245000000000001</v>
      </c>
      <c r="E45" s="2">
        <v>1675</v>
      </c>
      <c r="F45" s="2">
        <v>966.4000000000002</v>
      </c>
      <c r="G45" s="1">
        <v>7.5324</v>
      </c>
      <c r="H45" s="6">
        <v>7.6400000000000015</v>
      </c>
      <c r="I45" s="8">
        <v>2.2908676527677609E-2</v>
      </c>
      <c r="J45" s="4">
        <v>193.54177315802866</v>
      </c>
      <c r="K45" s="4">
        <v>15.8808804012266</v>
      </c>
      <c r="L45" s="4">
        <v>109.62559894534377</v>
      </c>
      <c r="M45" s="4">
        <v>379.66814776165677</v>
      </c>
      <c r="N45" s="4">
        <v>86.501715176484296</v>
      </c>
      <c r="O45" s="4">
        <v>153.40632302507731</v>
      </c>
      <c r="P45" s="4">
        <v>27.270153371327137</v>
      </c>
      <c r="Q45" s="5">
        <v>431.5405182509985</v>
      </c>
      <c r="R45" s="11"/>
    </row>
    <row r="46" spans="1:18" x14ac:dyDescent="0.55000000000000004">
      <c r="A46" t="s">
        <v>13</v>
      </c>
      <c r="B46" t="s">
        <v>76</v>
      </c>
      <c r="C46">
        <v>2002</v>
      </c>
      <c r="D46" s="1">
        <v>18.307500000000001</v>
      </c>
      <c r="E46" s="2">
        <v>1910</v>
      </c>
      <c r="F46" s="2">
        <v>1019.2000000000002</v>
      </c>
      <c r="G46" s="1">
        <v>7.9995833333333328</v>
      </c>
      <c r="H46" s="6">
        <v>7.6400000000000006</v>
      </c>
      <c r="I46" s="8">
        <v>2.2908676527677693E-2</v>
      </c>
      <c r="J46" s="4">
        <v>192.43161727511429</v>
      </c>
      <c r="K46" s="4">
        <v>18.16400876121654</v>
      </c>
      <c r="L46" s="4">
        <v>115.45104117458371</v>
      </c>
      <c r="M46" s="4">
        <v>392.47229477012587</v>
      </c>
      <c r="N46" s="4">
        <v>98.607626033495947</v>
      </c>
      <c r="O46" s="4">
        <v>162.94271782599876</v>
      </c>
      <c r="P46" s="4">
        <v>26.25247101212523</v>
      </c>
      <c r="Q46" s="5">
        <v>430.71850879053989</v>
      </c>
      <c r="R46" s="11"/>
    </row>
    <row r="47" spans="1:18" x14ac:dyDescent="0.55000000000000004">
      <c r="A47" t="s">
        <v>13</v>
      </c>
      <c r="B47" t="s">
        <v>76</v>
      </c>
      <c r="C47">
        <v>2003</v>
      </c>
      <c r="D47" s="1">
        <v>17.844999999999999</v>
      </c>
      <c r="E47" s="2">
        <v>2331</v>
      </c>
      <c r="F47" s="2">
        <v>915.7</v>
      </c>
      <c r="G47" s="1">
        <v>7.302083333333333</v>
      </c>
      <c r="H47" s="6">
        <v>7.5937500000000009</v>
      </c>
      <c r="I47" s="8">
        <v>2.5482967479793412E-2</v>
      </c>
      <c r="J47" s="4">
        <v>192.76275563890917</v>
      </c>
      <c r="K47" s="4">
        <v>15.705230596715174</v>
      </c>
      <c r="L47" s="4">
        <v>101.78818087898048</v>
      </c>
      <c r="M47" s="4">
        <v>346.47901010935544</v>
      </c>
      <c r="N47" s="4">
        <v>98.861258528332101</v>
      </c>
      <c r="O47" s="4">
        <v>136.08304435707808</v>
      </c>
      <c r="P47" s="4">
        <v>17.149205666115236</v>
      </c>
      <c r="Q47" s="5">
        <v>404.64424416117907</v>
      </c>
      <c r="R47" s="11"/>
    </row>
    <row r="48" spans="1:18" x14ac:dyDescent="0.55000000000000004">
      <c r="A48" t="s">
        <v>13</v>
      </c>
      <c r="B48" t="s">
        <v>76</v>
      </c>
      <c r="C48">
        <v>2004</v>
      </c>
      <c r="D48" s="1">
        <v>18.570000000000004</v>
      </c>
      <c r="E48" s="2">
        <v>3378</v>
      </c>
      <c r="F48" s="2">
        <v>1025.4999999999998</v>
      </c>
      <c r="G48" s="1">
        <v>7.2875000000000005</v>
      </c>
      <c r="H48" s="6">
        <v>7.5887500000000019</v>
      </c>
      <c r="I48" s="8">
        <v>2.5778046336132066E-2</v>
      </c>
      <c r="J48" s="4">
        <v>201.30520239808922</v>
      </c>
      <c r="K48" s="4">
        <v>15.215457771459926</v>
      </c>
      <c r="L48" s="4">
        <v>102.66051529843169</v>
      </c>
      <c r="M48" s="4">
        <v>334.41402746159434</v>
      </c>
      <c r="N48" s="4">
        <v>101.72725465632769</v>
      </c>
      <c r="O48" s="4">
        <v>137.73647805307186</v>
      </c>
      <c r="P48" s="4">
        <v>19.859563716589303</v>
      </c>
      <c r="Q48" s="5">
        <v>394.27450589859421</v>
      </c>
      <c r="R48" s="11"/>
    </row>
    <row r="49" spans="1:18" x14ac:dyDescent="0.55000000000000004">
      <c r="A49" t="s">
        <v>13</v>
      </c>
      <c r="B49" t="s">
        <v>76</v>
      </c>
      <c r="C49">
        <v>2005</v>
      </c>
      <c r="D49" s="1">
        <v>18.495000000000001</v>
      </c>
      <c r="E49" s="2">
        <v>1741</v>
      </c>
      <c r="F49" s="2">
        <v>1039</v>
      </c>
      <c r="G49" s="1">
        <v>7.93</v>
      </c>
      <c r="H49" s="6">
        <v>7.644166666666667</v>
      </c>
      <c r="I49" s="8">
        <v>2.2689939261810396E-2</v>
      </c>
      <c r="J49" s="4">
        <v>205.90239079774543</v>
      </c>
      <c r="K49" s="4">
        <v>16.591380659969357</v>
      </c>
      <c r="L49" s="4">
        <v>110.60506868495752</v>
      </c>
      <c r="M49" s="4">
        <v>371.02798586322547</v>
      </c>
      <c r="N49" s="4">
        <v>95.273664337149697</v>
      </c>
      <c r="O49" s="4">
        <v>155.52022491717798</v>
      </c>
      <c r="P49" s="4">
        <v>24.07244682942807</v>
      </c>
      <c r="Q49" s="5">
        <v>429.26283662940386</v>
      </c>
      <c r="R49" s="11"/>
    </row>
    <row r="50" spans="1:18" x14ac:dyDescent="0.55000000000000004">
      <c r="A50" t="s">
        <v>13</v>
      </c>
      <c r="B50" t="s">
        <v>76</v>
      </c>
      <c r="C50">
        <v>2006</v>
      </c>
      <c r="D50" s="1">
        <v>18.157500000000002</v>
      </c>
      <c r="E50" s="2">
        <v>2798</v>
      </c>
      <c r="F50" s="2">
        <v>904.50000000000011</v>
      </c>
      <c r="G50" s="1">
        <v>7.2183333333333337</v>
      </c>
      <c r="H50" s="6">
        <v>7.5845833333333355</v>
      </c>
      <c r="I50" s="8">
        <v>2.6026553805010767E-2</v>
      </c>
      <c r="J50" s="4">
        <v>195.70230331651004</v>
      </c>
      <c r="K50" s="4">
        <v>15.199675909984654</v>
      </c>
      <c r="L50" s="4">
        <v>98.768160353752933</v>
      </c>
      <c r="M50" s="4">
        <v>328.87103857630848</v>
      </c>
      <c r="N50" s="4">
        <v>101.23375690640165</v>
      </c>
      <c r="O50" s="4">
        <v>138.77524979639125</v>
      </c>
      <c r="P50" s="4">
        <v>18.797871431438885</v>
      </c>
      <c r="Q50" s="5">
        <v>379.73692070215327</v>
      </c>
      <c r="R50" s="11"/>
    </row>
    <row r="51" spans="1:18" x14ac:dyDescent="0.55000000000000004">
      <c r="A51" t="s">
        <v>13</v>
      </c>
      <c r="B51" t="s">
        <v>76</v>
      </c>
      <c r="C51">
        <v>2007</v>
      </c>
      <c r="D51" s="1">
        <v>18.344999999999999</v>
      </c>
      <c r="E51" s="2">
        <v>2173</v>
      </c>
      <c r="F51" s="2">
        <v>1001.6999999999999</v>
      </c>
      <c r="G51" s="1">
        <v>8.1437499999999989</v>
      </c>
      <c r="H51" s="6">
        <v>7.5874999999999986</v>
      </c>
      <c r="I51" s="8">
        <v>2.5852348395621946E-2</v>
      </c>
      <c r="J51" s="4">
        <v>209.67568148133577</v>
      </c>
      <c r="K51" s="4">
        <v>17.545630132512365</v>
      </c>
      <c r="L51" s="4">
        <v>119.8818428053675</v>
      </c>
      <c r="M51" s="4">
        <v>402.67044183184555</v>
      </c>
      <c r="N51" s="4">
        <v>93.310318421598112</v>
      </c>
      <c r="O51" s="4">
        <v>171.82867549919223</v>
      </c>
      <c r="P51" s="4">
        <v>31.317719973675036</v>
      </c>
      <c r="Q51" s="5">
        <v>453.31949598390929</v>
      </c>
      <c r="R51" s="11"/>
    </row>
    <row r="52" spans="1:18" x14ac:dyDescent="0.55000000000000004">
      <c r="A52" t="s">
        <v>13</v>
      </c>
      <c r="B52" t="s">
        <v>76</v>
      </c>
      <c r="C52">
        <v>2008</v>
      </c>
      <c r="D52" s="1">
        <v>18.170000000000002</v>
      </c>
      <c r="E52" s="2">
        <v>1520</v>
      </c>
      <c r="F52" s="2">
        <v>1054.2</v>
      </c>
      <c r="G52" s="1">
        <v>7.7291666666666687</v>
      </c>
      <c r="H52" s="6">
        <v>7.6183333333333332</v>
      </c>
      <c r="I52" s="8">
        <v>2.4080564675705393E-2</v>
      </c>
      <c r="J52" s="4">
        <v>200.72753063564369</v>
      </c>
      <c r="K52" s="4">
        <v>16.74236957166951</v>
      </c>
      <c r="L52" s="4">
        <v>111.03012816892826</v>
      </c>
      <c r="M52" s="4">
        <v>375.11621939654447</v>
      </c>
      <c r="N52" s="4">
        <v>89.301107087701823</v>
      </c>
      <c r="O52" s="4">
        <v>152.16243958002096</v>
      </c>
      <c r="P52" s="4">
        <v>26.121105556351981</v>
      </c>
      <c r="Q52" s="5">
        <v>436.03403992444686</v>
      </c>
      <c r="R52" s="11"/>
    </row>
    <row r="53" spans="1:18" x14ac:dyDescent="0.55000000000000004">
      <c r="A53" t="s">
        <v>13</v>
      </c>
      <c r="B53" t="s">
        <v>76</v>
      </c>
      <c r="C53">
        <v>2009</v>
      </c>
      <c r="D53" s="1">
        <v>17.8325</v>
      </c>
      <c r="E53" s="2">
        <v>1492</v>
      </c>
      <c r="F53" s="2">
        <v>1159.8</v>
      </c>
      <c r="G53" s="1">
        <v>7.7558333333333316</v>
      </c>
      <c r="H53" s="6">
        <v>7.5804166666666655</v>
      </c>
      <c r="I53" s="8">
        <v>2.6277456954356886E-2</v>
      </c>
      <c r="J53" s="4">
        <v>197.70729275988893</v>
      </c>
      <c r="K53" s="4">
        <v>17.902229994249407</v>
      </c>
      <c r="L53" s="4">
        <v>114.82934916859628</v>
      </c>
      <c r="M53" s="4">
        <v>386.01108876290323</v>
      </c>
      <c r="N53" s="4">
        <v>82.638690896452744</v>
      </c>
      <c r="O53" s="4">
        <v>150.94513596018405</v>
      </c>
      <c r="P53" s="4">
        <v>22.63798041278049</v>
      </c>
      <c r="Q53" s="5">
        <v>460.23084093876173</v>
      </c>
      <c r="R53" s="11"/>
    </row>
    <row r="54" spans="1:18" x14ac:dyDescent="0.55000000000000004">
      <c r="A54" t="s">
        <v>13</v>
      </c>
      <c r="B54" t="s">
        <v>76</v>
      </c>
      <c r="C54">
        <v>2010</v>
      </c>
      <c r="D54" s="1">
        <v>18.145</v>
      </c>
      <c r="E54" s="2">
        <v>1965.5</v>
      </c>
      <c r="F54" s="2">
        <v>942.1</v>
      </c>
      <c r="G54" s="1">
        <v>7.2931578947368418</v>
      </c>
      <c r="H54" s="6">
        <v>7.5452631578947358</v>
      </c>
      <c r="I54" s="8">
        <v>2.8492912349665132E-2</v>
      </c>
      <c r="J54" s="4">
        <v>195.02788588653945</v>
      </c>
      <c r="K54" s="4">
        <v>17.137420976037792</v>
      </c>
      <c r="L54" s="4">
        <v>108.95645377771399</v>
      </c>
      <c r="M54" s="4">
        <v>366.14464378561411</v>
      </c>
      <c r="N54" s="4">
        <v>84.621656362850146</v>
      </c>
      <c r="O54" s="4">
        <v>141.04591645389723</v>
      </c>
      <c r="P54" s="4">
        <v>19.716487130083006</v>
      </c>
      <c r="Q54" s="5">
        <v>441.88527696330129</v>
      </c>
      <c r="R54" s="11"/>
    </row>
    <row r="55" spans="1:18" x14ac:dyDescent="0.55000000000000004">
      <c r="A55" t="s">
        <v>13</v>
      </c>
      <c r="B55" t="s">
        <v>76</v>
      </c>
      <c r="C55">
        <v>2011</v>
      </c>
      <c r="D55" s="1">
        <v>17.607500000000002</v>
      </c>
      <c r="E55" s="2">
        <v>2996.5</v>
      </c>
      <c r="F55" s="2">
        <v>989.60000000000014</v>
      </c>
      <c r="G55" s="1">
        <v>7.176499999999999</v>
      </c>
      <c r="H55" s="6">
        <v>7.452</v>
      </c>
      <c r="I55" s="8">
        <v>3.5318316979195651E-2</v>
      </c>
      <c r="J55" s="4">
        <v>198.00280374324879</v>
      </c>
      <c r="K55" s="4">
        <v>16.814816744550743</v>
      </c>
      <c r="L55" s="4">
        <v>110.9199922211173</v>
      </c>
      <c r="M55" s="4">
        <v>363.55411909216792</v>
      </c>
      <c r="N55" s="4">
        <v>90.435645738793298</v>
      </c>
      <c r="O55" s="4">
        <v>152.09517861771235</v>
      </c>
      <c r="P55" s="4">
        <v>21.022461052117922</v>
      </c>
      <c r="Q55" s="5">
        <v>425.74214247948441</v>
      </c>
      <c r="R55" s="11"/>
    </row>
    <row r="56" spans="1:18" x14ac:dyDescent="0.55000000000000004">
      <c r="A56" t="s">
        <v>13</v>
      </c>
      <c r="B56" t="s">
        <v>76</v>
      </c>
      <c r="C56">
        <v>2012</v>
      </c>
      <c r="D56" s="1">
        <v>17.557500000000001</v>
      </c>
      <c r="E56" s="2">
        <v>2630</v>
      </c>
      <c r="F56" s="2">
        <v>894.5</v>
      </c>
      <c r="G56" s="1">
        <v>6.7755555555555542</v>
      </c>
      <c r="H56" s="6">
        <v>7.440555555555556</v>
      </c>
      <c r="I56" s="8">
        <v>3.6261389720263999E-2</v>
      </c>
      <c r="J56" s="4">
        <v>190.3944998384921</v>
      </c>
      <c r="K56" s="4">
        <v>15.655416972072899</v>
      </c>
      <c r="L56" s="4">
        <v>102.49641835801584</v>
      </c>
      <c r="M56" s="4">
        <v>329.69654358975077</v>
      </c>
      <c r="N56" s="4">
        <v>78.13139424960211</v>
      </c>
      <c r="O56" s="4">
        <v>130.88822508045686</v>
      </c>
      <c r="P56" s="4">
        <v>24.299803218320175</v>
      </c>
      <c r="Q56" s="5">
        <v>404.92722899038415</v>
      </c>
      <c r="R56" s="11"/>
    </row>
    <row r="57" spans="1:18" x14ac:dyDescent="0.55000000000000004">
      <c r="A57" t="s">
        <v>13</v>
      </c>
      <c r="B57" t="s">
        <v>76</v>
      </c>
      <c r="C57">
        <v>2013</v>
      </c>
      <c r="D57" s="1">
        <v>18.420000000000002</v>
      </c>
      <c r="E57" s="2">
        <v>1835.5</v>
      </c>
      <c r="F57" s="2">
        <v>1196.5999999999999</v>
      </c>
      <c r="G57" s="1">
        <v>6.9433333333333351</v>
      </c>
      <c r="H57" s="6">
        <v>7.4711111111111101</v>
      </c>
      <c r="I57" s="8">
        <v>3.3797835581888779E-2</v>
      </c>
      <c r="J57" s="4">
        <v>194.3828502415459</v>
      </c>
      <c r="K57" s="4">
        <v>17.248148148148147</v>
      </c>
      <c r="L57" s="4">
        <v>105.67672610882488</v>
      </c>
      <c r="M57" s="4">
        <v>362.0983333333333</v>
      </c>
      <c r="N57" s="4">
        <v>83.634696755994341</v>
      </c>
      <c r="O57" s="4">
        <v>132.75521541950116</v>
      </c>
      <c r="P57" s="4">
        <v>25.241935483870972</v>
      </c>
      <c r="Q57" s="5">
        <v>437.77767679658064</v>
      </c>
      <c r="R57" s="11"/>
    </row>
    <row r="58" spans="1:18" x14ac:dyDescent="0.55000000000000004">
      <c r="A58" t="s">
        <v>13</v>
      </c>
      <c r="B58" t="s">
        <v>76</v>
      </c>
      <c r="C58">
        <v>2014</v>
      </c>
      <c r="D58" s="1">
        <v>17.5075</v>
      </c>
      <c r="E58" s="2">
        <v>3022.5</v>
      </c>
      <c r="F58" s="2">
        <v>970.09999999999991</v>
      </c>
      <c r="G58" s="1">
        <v>6.8147368421052645</v>
      </c>
      <c r="H58" s="6">
        <v>7.4984210526315787</v>
      </c>
      <c r="I58" s="8">
        <v>3.1737955535841078E-2</v>
      </c>
      <c r="J58" s="4">
        <v>196.02059496567503</v>
      </c>
      <c r="K58" s="4">
        <v>16.788663967611335</v>
      </c>
      <c r="L58" s="4">
        <v>105.33333333333331</v>
      </c>
      <c r="M58" s="4">
        <v>358.12105263157895</v>
      </c>
      <c r="N58" s="4">
        <v>82.078390616880696</v>
      </c>
      <c r="O58" s="4">
        <v>129.76885069817402</v>
      </c>
      <c r="P58" s="4">
        <v>15.206196943972836</v>
      </c>
      <c r="Q58" s="5">
        <v>449.21341439435145</v>
      </c>
      <c r="R58" s="11"/>
    </row>
    <row r="59" spans="1:18" x14ac:dyDescent="0.55000000000000004">
      <c r="A59" t="s">
        <v>13</v>
      </c>
      <c r="B59" t="s">
        <v>76</v>
      </c>
      <c r="C59">
        <v>2015</v>
      </c>
      <c r="D59" s="1">
        <v>17.6325</v>
      </c>
      <c r="E59" s="2">
        <v>2277</v>
      </c>
      <c r="F59" s="2">
        <v>941.5</v>
      </c>
      <c r="G59" s="1">
        <v>6.6244444444444444</v>
      </c>
      <c r="H59" s="6">
        <v>7.5066666666666668</v>
      </c>
      <c r="I59" s="8">
        <v>3.1141055844467577E-2</v>
      </c>
      <c r="J59" s="4">
        <v>185.49384057971017</v>
      </c>
      <c r="K59" s="4">
        <v>16.512464387464391</v>
      </c>
      <c r="L59" s="4">
        <v>98.598765432098759</v>
      </c>
      <c r="M59" s="4">
        <v>335.33027777777778</v>
      </c>
      <c r="N59" s="4">
        <v>78.980645666823378</v>
      </c>
      <c r="O59" s="4">
        <v>111.178231292517</v>
      </c>
      <c r="P59" s="4">
        <v>14.127912186379927</v>
      </c>
      <c r="Q59" s="5">
        <v>431.65171138981708</v>
      </c>
      <c r="R59" s="11"/>
    </row>
    <row r="60" spans="1:18" x14ac:dyDescent="0.55000000000000004">
      <c r="A60" t="s">
        <v>13</v>
      </c>
      <c r="B60" t="s">
        <v>76</v>
      </c>
      <c r="C60">
        <v>2016</v>
      </c>
      <c r="D60" s="1">
        <v>19.095000000000002</v>
      </c>
      <c r="E60" s="2">
        <v>2052.5</v>
      </c>
      <c r="F60" s="2">
        <v>1024.3000000000002</v>
      </c>
      <c r="G60" s="1">
        <v>6.9170588235294099</v>
      </c>
      <c r="H60" s="6">
        <v>7.4870588235294111</v>
      </c>
      <c r="I60" s="8">
        <v>3.2579257065363298E-2</v>
      </c>
      <c r="J60" s="4">
        <v>187.29590792838877</v>
      </c>
      <c r="K60" s="4">
        <v>16.719306184012062</v>
      </c>
      <c r="L60" s="4">
        <v>102.57032195594287</v>
      </c>
      <c r="M60" s="4">
        <v>353.63558823529411</v>
      </c>
      <c r="N60" s="4">
        <v>71.035758732265805</v>
      </c>
      <c r="O60" s="4">
        <v>117.70672268907565</v>
      </c>
      <c r="P60" s="4">
        <v>16.632637571157503</v>
      </c>
      <c r="Q60" s="5">
        <v>454.84927620115792</v>
      </c>
      <c r="R60" s="11"/>
    </row>
    <row r="61" spans="1:18" x14ac:dyDescent="0.55000000000000004">
      <c r="A61" t="s">
        <v>13</v>
      </c>
      <c r="B61" t="s">
        <v>76</v>
      </c>
      <c r="C61">
        <v>2017</v>
      </c>
      <c r="D61" s="1">
        <v>17.920000000000002</v>
      </c>
      <c r="E61" s="2">
        <v>2193</v>
      </c>
      <c r="F61" s="2">
        <v>1098.2</v>
      </c>
      <c r="G61" s="1">
        <v>7.1688235294117639</v>
      </c>
      <c r="H61" s="6">
        <v>7.4947058823529416</v>
      </c>
      <c r="I61" s="8">
        <v>3.2010622340755579E-2</v>
      </c>
      <c r="J61" s="4">
        <v>191.60495838942916</v>
      </c>
      <c r="K61" s="4">
        <v>17.782587304093035</v>
      </c>
      <c r="L61" s="4">
        <v>107.37593007958554</v>
      </c>
      <c r="M61" s="4">
        <v>368.23994745912034</v>
      </c>
      <c r="N61" s="4">
        <v>73.47288474667171</v>
      </c>
      <c r="O61" s="4">
        <v>129.60316013635753</v>
      </c>
      <c r="P61" s="4">
        <v>22.403658580836808</v>
      </c>
      <c r="Q61" s="5">
        <v>459.52693486060878</v>
      </c>
      <c r="R61" s="11"/>
    </row>
    <row r="62" spans="1:18" x14ac:dyDescent="0.55000000000000004">
      <c r="A62" t="s">
        <v>13</v>
      </c>
      <c r="B62" t="s">
        <v>76</v>
      </c>
      <c r="C62">
        <v>2018</v>
      </c>
      <c r="D62" s="1">
        <v>18.47</v>
      </c>
      <c r="E62" s="2">
        <v>3127</v>
      </c>
      <c r="F62" s="2">
        <v>1138.1000000000001</v>
      </c>
      <c r="G62" s="1">
        <v>6.9352941176470582</v>
      </c>
      <c r="H62" s="6">
        <v>7.500588235294118</v>
      </c>
      <c r="I62" s="8">
        <v>3.1579973752109566E-2</v>
      </c>
      <c r="J62" s="4">
        <v>192.7310243596344</v>
      </c>
      <c r="K62" s="4">
        <v>17.468031557861153</v>
      </c>
      <c r="L62" s="4">
        <v>104.58669140277317</v>
      </c>
      <c r="M62" s="4">
        <v>348.48729526849144</v>
      </c>
      <c r="N62" s="4">
        <v>75.221411001097323</v>
      </c>
      <c r="O62" s="4">
        <v>129.59287412644659</v>
      </c>
      <c r="P62" s="4">
        <v>22.637278997854214</v>
      </c>
      <c r="Q62" s="5">
        <v>435.82467458121556</v>
      </c>
      <c r="R62" s="11"/>
    </row>
    <row r="63" spans="1:18" x14ac:dyDescent="0.55000000000000004">
      <c r="A63" t="s">
        <v>13</v>
      </c>
      <c r="B63" t="s">
        <v>76</v>
      </c>
      <c r="C63">
        <v>2019</v>
      </c>
      <c r="D63" s="1">
        <v>18.145</v>
      </c>
      <c r="E63" s="2">
        <v>2414</v>
      </c>
      <c r="F63" s="2">
        <v>1082.9000000000001</v>
      </c>
      <c r="G63" s="1">
        <v>6.5690909090909066</v>
      </c>
      <c r="H63" s="6">
        <v>7.4422727272727265</v>
      </c>
      <c r="I63" s="8">
        <v>3.6118297653346287E-2</v>
      </c>
      <c r="J63" s="4">
        <v>181.96942668863966</v>
      </c>
      <c r="K63" s="4">
        <v>16.726662252500166</v>
      </c>
      <c r="L63" s="4">
        <v>97.671055941030971</v>
      </c>
      <c r="M63" s="4">
        <v>325.15972717817056</v>
      </c>
      <c r="N63" s="4">
        <v>71.684943407381212</v>
      </c>
      <c r="O63" s="4">
        <v>116.93952536633792</v>
      </c>
      <c r="P63" s="4">
        <v>26.198591667638979</v>
      </c>
      <c r="Q63" s="5">
        <v>406.70746427520669</v>
      </c>
      <c r="R63" s="11"/>
    </row>
    <row r="64" spans="1:18" x14ac:dyDescent="0.55000000000000004">
      <c r="A64" t="s">
        <v>85</v>
      </c>
      <c r="B64" t="s">
        <v>77</v>
      </c>
      <c r="C64">
        <v>1997</v>
      </c>
      <c r="D64" s="1">
        <v>17.656500000000001</v>
      </c>
      <c r="E64" s="2">
        <v>1982</v>
      </c>
      <c r="F64" s="2">
        <v>1255.8000000000002</v>
      </c>
      <c r="G64" s="1">
        <v>8.0940404137349375</v>
      </c>
      <c r="H64" s="1">
        <v>7.5720833333333353</v>
      </c>
      <c r="I64" s="7">
        <v>2.6786542897171327E-2</v>
      </c>
      <c r="J64" s="5">
        <v>191.81259601449275</v>
      </c>
      <c r="K64" s="5">
        <v>14.334876068376069</v>
      </c>
      <c r="L64" s="5">
        <v>77.670102731855607</v>
      </c>
      <c r="M64" s="5">
        <v>481.60921056543282</v>
      </c>
      <c r="N64" s="5">
        <v>107.08834273624824</v>
      </c>
      <c r="O64" s="5">
        <v>175.44222278911568</v>
      </c>
      <c r="P64" s="5">
        <v>16.051311155913982</v>
      </c>
      <c r="Q64" s="5">
        <v>463.18986239077282</v>
      </c>
    </row>
    <row r="65" spans="1:17" x14ac:dyDescent="0.55000000000000004">
      <c r="A65" t="s">
        <v>85</v>
      </c>
      <c r="B65" t="s">
        <v>77</v>
      </c>
      <c r="C65">
        <v>1998</v>
      </c>
      <c r="D65" s="1">
        <v>19.2315</v>
      </c>
      <c r="E65" s="2">
        <v>2527</v>
      </c>
      <c r="F65" s="2">
        <v>1074.9000000000001</v>
      </c>
      <c r="G65" s="1">
        <v>7.3841666666666681</v>
      </c>
      <c r="H65" s="1">
        <v>7.5291666666666659</v>
      </c>
      <c r="I65" s="7">
        <v>2.9568775051091872E-2</v>
      </c>
      <c r="J65" s="5">
        <v>182.63570289855073</v>
      </c>
      <c r="K65" s="5">
        <v>12.798371794871793</v>
      </c>
      <c r="L65" s="5">
        <v>70.400170020886847</v>
      </c>
      <c r="M65" s="5">
        <v>439.89798516599399</v>
      </c>
      <c r="N65" s="5">
        <v>105.36186647860838</v>
      </c>
      <c r="O65" s="5">
        <v>148.61953231292514</v>
      </c>
      <c r="P65" s="5">
        <v>10.713548387096772</v>
      </c>
      <c r="Q65" s="5">
        <v>437.94104244515376</v>
      </c>
    </row>
    <row r="66" spans="1:17" x14ac:dyDescent="0.55000000000000004">
      <c r="A66" t="s">
        <v>85</v>
      </c>
      <c r="B66" t="s">
        <v>77</v>
      </c>
      <c r="C66">
        <v>1999</v>
      </c>
      <c r="D66" s="1">
        <v>18.294</v>
      </c>
      <c r="E66" s="2">
        <v>3468</v>
      </c>
      <c r="F66" s="2">
        <v>997.6</v>
      </c>
      <c r="G66" s="1">
        <v>7.186399999999999</v>
      </c>
      <c r="H66" s="1">
        <v>7.5308000000000002</v>
      </c>
      <c r="I66" s="7">
        <v>2.9457779023394498E-2</v>
      </c>
      <c r="J66" s="5">
        <v>181.06117043478261</v>
      </c>
      <c r="K66" s="5">
        <v>13.415405128205128</v>
      </c>
      <c r="L66" s="5">
        <v>66.751666170819249</v>
      </c>
      <c r="M66" s="5">
        <v>411.63136645815996</v>
      </c>
      <c r="N66" s="5">
        <v>97.20070634696755</v>
      </c>
      <c r="O66" s="5">
        <v>144.36331102040816</v>
      </c>
      <c r="P66" s="5">
        <v>10.389127741935482</v>
      </c>
      <c r="Q66" s="5">
        <v>417.89889410306387</v>
      </c>
    </row>
    <row r="67" spans="1:17" x14ac:dyDescent="0.55000000000000004">
      <c r="A67" t="s">
        <v>85</v>
      </c>
      <c r="B67" t="s">
        <v>77</v>
      </c>
      <c r="C67">
        <v>2000</v>
      </c>
      <c r="D67" s="1">
        <v>17.956500000000002</v>
      </c>
      <c r="E67" s="2">
        <v>2345</v>
      </c>
      <c r="F67" s="2">
        <v>1266.0999999999999</v>
      </c>
      <c r="G67" s="1">
        <v>7.1137499999999987</v>
      </c>
      <c r="H67" s="1">
        <v>7.5716666666666681</v>
      </c>
      <c r="I67" s="7">
        <v>2.6812254518518246E-2</v>
      </c>
      <c r="J67" s="5">
        <v>184.74307789855081</v>
      </c>
      <c r="K67" s="5">
        <v>14.625006410256409</v>
      </c>
      <c r="L67" s="5">
        <v>67.005714784569136</v>
      </c>
      <c r="M67" s="5">
        <v>395.16307299318709</v>
      </c>
      <c r="N67" s="5">
        <v>92.386921720733412</v>
      </c>
      <c r="O67" s="5">
        <v>141.69472448979593</v>
      </c>
      <c r="P67" s="5">
        <v>18.514073924731179</v>
      </c>
      <c r="Q67" s="5">
        <v>405.98917852443208</v>
      </c>
    </row>
    <row r="68" spans="1:17" x14ac:dyDescent="0.55000000000000004">
      <c r="A68" t="s">
        <v>85</v>
      </c>
      <c r="B68" t="s">
        <v>77</v>
      </c>
      <c r="C68">
        <v>2001</v>
      </c>
      <c r="D68" s="1">
        <v>18.143999999999998</v>
      </c>
      <c r="E68" s="2">
        <v>2021</v>
      </c>
      <c r="F68" s="2">
        <v>1225.9000000000001</v>
      </c>
      <c r="G68" s="1">
        <v>7.3237500000000004</v>
      </c>
      <c r="H68" s="1">
        <v>7.5470833333333331</v>
      </c>
      <c r="I68" s="7">
        <v>2.837374534845007E-2</v>
      </c>
      <c r="J68" s="5">
        <v>185.24009680716921</v>
      </c>
      <c r="K68" s="5">
        <v>13.367874178648989</v>
      </c>
      <c r="L68" s="5">
        <v>70.163822135309829</v>
      </c>
      <c r="M68" s="5">
        <v>412.90704178445634</v>
      </c>
      <c r="N68" s="5">
        <v>85.433030488598504</v>
      </c>
      <c r="O68" s="5">
        <v>149.42764320507104</v>
      </c>
      <c r="P68" s="5">
        <v>15.116095339078248</v>
      </c>
      <c r="Q68" s="5">
        <v>428.58898997273104</v>
      </c>
    </row>
    <row r="69" spans="1:17" x14ac:dyDescent="0.55000000000000004">
      <c r="A69" t="s">
        <v>85</v>
      </c>
      <c r="B69" t="s">
        <v>77</v>
      </c>
      <c r="C69">
        <v>2002</v>
      </c>
      <c r="D69" s="1">
        <v>18.244</v>
      </c>
      <c r="E69" s="2">
        <v>1995</v>
      </c>
      <c r="F69" s="2">
        <v>1212.9000000000001</v>
      </c>
      <c r="G69" s="1">
        <v>7.7633333333333328</v>
      </c>
      <c r="H69" s="1">
        <v>7.627083333333335</v>
      </c>
      <c r="I69" s="7">
        <v>2.3600253431333637E-2</v>
      </c>
      <c r="J69" s="5">
        <v>187.9806469880038</v>
      </c>
      <c r="K69" s="5">
        <v>13.836652642022379</v>
      </c>
      <c r="L69" s="5">
        <v>72.23116267145889</v>
      </c>
      <c r="M69" s="5">
        <v>427.60114945212001</v>
      </c>
      <c r="N69" s="5">
        <v>92.605153253710313</v>
      </c>
      <c r="O69" s="5">
        <v>160.37576556453664</v>
      </c>
      <c r="P69" s="5">
        <v>12.584218476990992</v>
      </c>
      <c r="Q69" s="5">
        <v>432.74331267577253</v>
      </c>
    </row>
    <row r="70" spans="1:17" x14ac:dyDescent="0.55000000000000004">
      <c r="A70" t="s">
        <v>85</v>
      </c>
      <c r="B70" t="s">
        <v>77</v>
      </c>
      <c r="C70">
        <v>2003</v>
      </c>
      <c r="D70" s="1">
        <v>17.6815</v>
      </c>
      <c r="E70" s="2">
        <v>3021</v>
      </c>
      <c r="F70" s="2">
        <v>1111.6000000000001</v>
      </c>
      <c r="G70" s="1">
        <v>7.0934782608695652</v>
      </c>
      <c r="H70" s="1">
        <v>7.5621739130434786</v>
      </c>
      <c r="I70" s="7">
        <v>2.7404765294882748E-2</v>
      </c>
      <c r="J70" s="5">
        <v>185.46814413850399</v>
      </c>
      <c r="K70" s="5">
        <v>13.163972885124748</v>
      </c>
      <c r="L70" s="5">
        <v>64.823371024660105</v>
      </c>
      <c r="M70" s="5">
        <v>378.4919163752466</v>
      </c>
      <c r="N70" s="5">
        <v>90.747913481218077</v>
      </c>
      <c r="O70" s="5">
        <v>131.63091509442913</v>
      </c>
      <c r="P70" s="5">
        <v>10.181926056104091</v>
      </c>
      <c r="Q70" s="5">
        <v>406.64433906065022</v>
      </c>
    </row>
    <row r="71" spans="1:17" x14ac:dyDescent="0.55000000000000004">
      <c r="A71" t="s">
        <v>85</v>
      </c>
      <c r="B71" t="s">
        <v>77</v>
      </c>
      <c r="C71">
        <v>2004</v>
      </c>
      <c r="D71" s="1">
        <v>18.581499999999998</v>
      </c>
      <c r="E71" s="2">
        <v>3693</v>
      </c>
      <c r="F71" s="2">
        <v>1110.7</v>
      </c>
      <c r="G71" s="1">
        <v>6.8465217391304334</v>
      </c>
      <c r="H71" s="1">
        <v>7.5634782608695641</v>
      </c>
      <c r="I71" s="7">
        <v>2.7322582069124468E-2</v>
      </c>
      <c r="J71" s="5">
        <v>186.12923455289163</v>
      </c>
      <c r="K71" s="5">
        <v>12.738723549882707</v>
      </c>
      <c r="L71" s="5">
        <v>62.676765190185876</v>
      </c>
      <c r="M71" s="5">
        <v>347.59025776549305</v>
      </c>
      <c r="N71" s="5">
        <v>95.431393824850701</v>
      </c>
      <c r="O71" s="5">
        <v>125.82067723256284</v>
      </c>
      <c r="P71" s="5">
        <v>10.45507603035049</v>
      </c>
      <c r="Q71" s="5">
        <v>374.80656986167759</v>
      </c>
    </row>
    <row r="72" spans="1:17" x14ac:dyDescent="0.55000000000000004">
      <c r="A72" t="s">
        <v>85</v>
      </c>
      <c r="B72" t="s">
        <v>77</v>
      </c>
      <c r="C72">
        <v>2005</v>
      </c>
      <c r="D72" s="1">
        <v>18.406500000000001</v>
      </c>
      <c r="E72" s="2">
        <v>1706</v>
      </c>
      <c r="F72" s="2">
        <v>1183.6999999999998</v>
      </c>
      <c r="G72" s="1">
        <v>7.6700000000000008</v>
      </c>
      <c r="H72" s="1">
        <v>7.5395833333333329</v>
      </c>
      <c r="I72" s="7">
        <v>2.8867998008589954E-2</v>
      </c>
      <c r="J72" s="5">
        <v>195.79156104791514</v>
      </c>
      <c r="K72" s="5">
        <v>13.38465387303885</v>
      </c>
      <c r="L72" s="5">
        <v>70.893412157337991</v>
      </c>
      <c r="M72" s="5">
        <v>415.07607994858182</v>
      </c>
      <c r="N72" s="5">
        <v>98.77330231255516</v>
      </c>
      <c r="O72" s="5">
        <v>147.71429524995273</v>
      </c>
      <c r="P72" s="5">
        <v>13.165770858421416</v>
      </c>
      <c r="Q72" s="5">
        <v>432.4149574549038</v>
      </c>
    </row>
    <row r="73" spans="1:17" x14ac:dyDescent="0.55000000000000004">
      <c r="A73" t="s">
        <v>85</v>
      </c>
      <c r="B73" t="s">
        <v>77</v>
      </c>
      <c r="C73">
        <v>2006</v>
      </c>
      <c r="D73" s="1">
        <v>18.193999999999999</v>
      </c>
      <c r="E73" s="2">
        <v>2606</v>
      </c>
      <c r="F73" s="2">
        <v>1029.2</v>
      </c>
      <c r="G73" s="1">
        <v>7.0945833333333326</v>
      </c>
      <c r="H73" s="1">
        <v>7.600833333333334</v>
      </c>
      <c r="I73" s="7">
        <v>2.507071192567174E-2</v>
      </c>
      <c r="J73" s="5">
        <v>186.03115825815621</v>
      </c>
      <c r="K73" s="5">
        <v>12.471226785774364</v>
      </c>
      <c r="L73" s="5">
        <v>63.57230977273273</v>
      </c>
      <c r="M73" s="5">
        <v>351.52380914907309</v>
      </c>
      <c r="N73" s="5">
        <v>98.061912985358262</v>
      </c>
      <c r="O73" s="5">
        <v>134.9220252204118</v>
      </c>
      <c r="P73" s="5">
        <v>11.747472931997073</v>
      </c>
      <c r="Q73" s="5">
        <v>366.05621730254404</v>
      </c>
    </row>
    <row r="74" spans="1:17" x14ac:dyDescent="0.55000000000000004">
      <c r="A74" t="s">
        <v>85</v>
      </c>
      <c r="B74" t="s">
        <v>77</v>
      </c>
      <c r="C74">
        <v>2007</v>
      </c>
      <c r="D74" s="1">
        <v>18.006500000000003</v>
      </c>
      <c r="E74" s="2">
        <v>2180</v>
      </c>
      <c r="F74" s="2">
        <v>1336.7</v>
      </c>
      <c r="G74" s="1">
        <v>7.7695833333333324</v>
      </c>
      <c r="H74" s="1">
        <v>7.6091666666666677</v>
      </c>
      <c r="I74" s="7">
        <v>2.4594235843382679E-2</v>
      </c>
      <c r="J74" s="5">
        <v>198.71526637916401</v>
      </c>
      <c r="K74" s="5">
        <v>14.058640912209457</v>
      </c>
      <c r="L74" s="5">
        <v>74.803916523028718</v>
      </c>
      <c r="M74" s="5">
        <v>446.74282563866967</v>
      </c>
      <c r="N74" s="5">
        <v>93.858459442042715</v>
      </c>
      <c r="O74" s="5">
        <v>159.42636538219185</v>
      </c>
      <c r="P74" s="5">
        <v>15.744812063209341</v>
      </c>
      <c r="Q74" s="5">
        <v>461.96962995349884</v>
      </c>
    </row>
    <row r="75" spans="1:17" x14ac:dyDescent="0.55000000000000004">
      <c r="A75" t="s">
        <v>85</v>
      </c>
      <c r="B75" t="s">
        <v>77</v>
      </c>
      <c r="C75">
        <v>2008</v>
      </c>
      <c r="D75" s="1">
        <v>17.794</v>
      </c>
      <c r="E75" s="2">
        <v>2033.5</v>
      </c>
      <c r="F75" s="2">
        <v>1270.9000000000001</v>
      </c>
      <c r="G75" s="1">
        <v>7.3738461538461531</v>
      </c>
      <c r="H75" s="1">
        <v>7.6092307692307708</v>
      </c>
      <c r="I75" s="7">
        <v>2.4590605962506385E-2</v>
      </c>
      <c r="J75" s="5">
        <v>188.82330629503087</v>
      </c>
      <c r="K75" s="5">
        <v>13.288786095902674</v>
      </c>
      <c r="L75" s="5">
        <v>68.783978208005436</v>
      </c>
      <c r="M75" s="5">
        <v>400.48961611303571</v>
      </c>
      <c r="N75" s="5">
        <v>90.740251520503975</v>
      </c>
      <c r="O75" s="5">
        <v>148.85621884823823</v>
      </c>
      <c r="P75" s="5">
        <v>14.885664891887791</v>
      </c>
      <c r="Q75" s="5">
        <v>413.80238022533968</v>
      </c>
    </row>
    <row r="76" spans="1:17" x14ac:dyDescent="0.55000000000000004">
      <c r="A76" t="s">
        <v>85</v>
      </c>
      <c r="B76" t="s">
        <v>77</v>
      </c>
      <c r="C76">
        <v>2009</v>
      </c>
      <c r="D76" s="1">
        <v>17.644000000000002</v>
      </c>
      <c r="E76" s="2">
        <v>1772</v>
      </c>
      <c r="F76" s="2">
        <v>1386.5</v>
      </c>
      <c r="G76" s="1">
        <v>7.8408333333333333</v>
      </c>
      <c r="H76" s="1">
        <v>7.5766666666666671</v>
      </c>
      <c r="I76" s="7">
        <v>2.6505337179010709E-2</v>
      </c>
      <c r="J76" s="5">
        <v>195.97432839072198</v>
      </c>
      <c r="K76" s="5">
        <v>14.472048454087446</v>
      </c>
      <c r="L76" s="5">
        <v>75.603119846787507</v>
      </c>
      <c r="M76" s="5">
        <v>441.16655575578784</v>
      </c>
      <c r="N76" s="5">
        <v>84.979280020211831</v>
      </c>
      <c r="O76" s="5">
        <v>156.04405897266315</v>
      </c>
      <c r="P76" s="5">
        <v>9.9635304835716756</v>
      </c>
      <c r="Q76" s="5">
        <v>472.97826507567419</v>
      </c>
    </row>
    <row r="77" spans="1:17" x14ac:dyDescent="0.55000000000000004">
      <c r="A77" t="s">
        <v>85</v>
      </c>
      <c r="B77" t="s">
        <v>77</v>
      </c>
      <c r="C77">
        <v>2010</v>
      </c>
      <c r="D77" s="1">
        <v>18.044</v>
      </c>
      <c r="E77" s="2">
        <v>2400</v>
      </c>
      <c r="F77" s="2">
        <v>1216.0999999999999</v>
      </c>
      <c r="G77" s="1">
        <v>6.7833333333333341</v>
      </c>
      <c r="H77" s="1">
        <v>7.4450000000000003</v>
      </c>
      <c r="I77" s="7">
        <v>3.5892193464500392E-2</v>
      </c>
      <c r="J77" s="5">
        <v>181.33753728820795</v>
      </c>
      <c r="K77" s="5">
        <v>14.064990435670225</v>
      </c>
      <c r="L77" s="5">
        <v>65.909867441686231</v>
      </c>
      <c r="M77" s="5">
        <v>365.5405576796328</v>
      </c>
      <c r="N77" s="5">
        <v>76.879183146964095</v>
      </c>
      <c r="O77" s="5">
        <v>130.31669952997396</v>
      </c>
      <c r="P77" s="5">
        <v>13.193537462260783</v>
      </c>
      <c r="Q77" s="5">
        <v>403.7486014657905</v>
      </c>
    </row>
    <row r="78" spans="1:17" x14ac:dyDescent="0.55000000000000004">
      <c r="A78" t="s">
        <v>85</v>
      </c>
      <c r="B78" t="s">
        <v>77</v>
      </c>
      <c r="C78">
        <v>2011</v>
      </c>
      <c r="D78" s="1">
        <v>17.4315</v>
      </c>
      <c r="E78" s="2">
        <v>2929</v>
      </c>
      <c r="F78" s="2">
        <v>1282.5999999999999</v>
      </c>
      <c r="G78" s="1">
        <v>6.9349999999999996</v>
      </c>
      <c r="H78" s="1">
        <v>7.556</v>
      </c>
      <c r="I78" s="7">
        <v>2.77971326775928E-2</v>
      </c>
      <c r="J78" s="5">
        <v>186.0447071795391</v>
      </c>
      <c r="K78" s="5">
        <v>15.796070590268583</v>
      </c>
      <c r="L78" s="5">
        <v>69.73775278257142</v>
      </c>
      <c r="M78" s="5">
        <v>384.91584204502925</v>
      </c>
      <c r="N78" s="5">
        <v>80.757227096763543</v>
      </c>
      <c r="O78" s="5">
        <v>139.71178471227987</v>
      </c>
      <c r="P78" s="5">
        <v>12.942189283339641</v>
      </c>
      <c r="Q78" s="5">
        <v>420.17250932351948</v>
      </c>
    </row>
    <row r="79" spans="1:17" x14ac:dyDescent="0.55000000000000004">
      <c r="A79" t="s">
        <v>85</v>
      </c>
      <c r="B79" t="s">
        <v>77</v>
      </c>
      <c r="C79">
        <v>2012</v>
      </c>
      <c r="D79" s="1">
        <v>17.494</v>
      </c>
      <c r="E79" s="2">
        <v>2959</v>
      </c>
      <c r="F79" s="2">
        <v>1142.5</v>
      </c>
      <c r="G79" s="1">
        <v>6.5677777777777768</v>
      </c>
      <c r="H79" s="1">
        <v>7.4966666666666661</v>
      </c>
      <c r="I79" s="7">
        <v>3.1866424217867291E-2</v>
      </c>
      <c r="J79" s="5">
        <v>186.88044960805755</v>
      </c>
      <c r="K79" s="5">
        <v>13.258948802218232</v>
      </c>
      <c r="L79" s="5">
        <v>63.754480186111849</v>
      </c>
      <c r="M79" s="5">
        <v>331.81897392008432</v>
      </c>
      <c r="N79" s="5">
        <v>74.976198585200848</v>
      </c>
      <c r="O79" s="5">
        <v>122.42356401244294</v>
      </c>
      <c r="P79" s="5">
        <v>14.66368243511964</v>
      </c>
      <c r="Q79" s="5">
        <v>381.09891656678269</v>
      </c>
    </row>
    <row r="80" spans="1:17" x14ac:dyDescent="0.55000000000000004">
      <c r="A80" t="s">
        <v>85</v>
      </c>
      <c r="B80" t="s">
        <v>77</v>
      </c>
      <c r="C80">
        <v>2013</v>
      </c>
      <c r="D80" s="1">
        <v>18.318999999999999</v>
      </c>
      <c r="E80" s="2">
        <v>2043.5</v>
      </c>
      <c r="F80" s="2">
        <v>1474.8000000000002</v>
      </c>
      <c r="G80" s="1">
        <v>7.2609090909090916</v>
      </c>
      <c r="H80" s="1">
        <v>7.4627272727272729</v>
      </c>
      <c r="I80" s="7">
        <v>3.4456624277143466E-2</v>
      </c>
      <c r="J80" s="5">
        <v>188.25069874449684</v>
      </c>
      <c r="K80" s="5">
        <v>14.154855562145757</v>
      </c>
      <c r="L80" s="5">
        <v>69.421520405653467</v>
      </c>
      <c r="M80" s="5">
        <v>412.71667877163617</v>
      </c>
      <c r="N80" s="5">
        <v>78.220798076753056</v>
      </c>
      <c r="O80" s="5">
        <v>133.13551966476547</v>
      </c>
      <c r="P80" s="5">
        <v>16.765757832601892</v>
      </c>
      <c r="Q80" s="5">
        <v>453.64802125012898</v>
      </c>
    </row>
    <row r="81" spans="1:17" x14ac:dyDescent="0.55000000000000004">
      <c r="A81" t="s">
        <v>85</v>
      </c>
      <c r="B81" t="s">
        <v>77</v>
      </c>
      <c r="C81">
        <v>2014</v>
      </c>
      <c r="D81" s="1">
        <v>17.431500000000003</v>
      </c>
      <c r="E81" s="2">
        <v>3631.5</v>
      </c>
      <c r="F81" s="2">
        <v>1245.9000000000001</v>
      </c>
      <c r="G81" s="1">
        <v>6.7727272727272725</v>
      </c>
      <c r="H81" s="1">
        <v>7.6427272727272717</v>
      </c>
      <c r="I81" s="7">
        <v>2.2765265900368193E-2</v>
      </c>
      <c r="J81" s="5">
        <v>186.69209486166008</v>
      </c>
      <c r="K81" s="5">
        <v>13.763170163170164</v>
      </c>
      <c r="L81" s="5">
        <v>66.020950243172464</v>
      </c>
      <c r="M81" s="5">
        <v>377.60818181818178</v>
      </c>
      <c r="N81" s="5">
        <v>75.835363508142052</v>
      </c>
      <c r="O81" s="5">
        <v>120.30018552875697</v>
      </c>
      <c r="P81" s="5">
        <v>9.8728739002932553</v>
      </c>
      <c r="Q81" s="5">
        <v>435.56972028380989</v>
      </c>
    </row>
    <row r="82" spans="1:17" x14ac:dyDescent="0.55000000000000004">
      <c r="A82" t="s">
        <v>85</v>
      </c>
      <c r="B82" t="s">
        <v>77</v>
      </c>
      <c r="C82">
        <v>2015</v>
      </c>
      <c r="D82" s="1">
        <v>17.581499999999998</v>
      </c>
      <c r="E82" s="2">
        <v>2189.5</v>
      </c>
      <c r="F82" s="2">
        <v>1203.0999999999999</v>
      </c>
      <c r="G82" s="1">
        <v>6.6145454545454552</v>
      </c>
      <c r="H82" s="1">
        <v>7.5936363636363646</v>
      </c>
      <c r="I82" s="7">
        <v>2.5489636159146817E-2</v>
      </c>
      <c r="J82" s="5">
        <v>181.23833992094862</v>
      </c>
      <c r="K82" s="5">
        <v>14.434498834498834</v>
      </c>
      <c r="L82" s="5">
        <v>64.476243920688347</v>
      </c>
      <c r="M82" s="5">
        <v>361.78431818181821</v>
      </c>
      <c r="N82" s="5">
        <v>69.65803308116422</v>
      </c>
      <c r="O82" s="5">
        <v>115.53320964749537</v>
      </c>
      <c r="P82" s="5">
        <v>9.4378299120234601</v>
      </c>
      <c r="Q82" s="5">
        <v>424.89738634961481</v>
      </c>
    </row>
    <row r="83" spans="1:17" x14ac:dyDescent="0.55000000000000004">
      <c r="A83" t="s">
        <v>85</v>
      </c>
      <c r="B83" t="s">
        <v>77</v>
      </c>
      <c r="C83">
        <v>2016</v>
      </c>
      <c r="D83" s="1">
        <v>18.794</v>
      </c>
      <c r="E83" s="2">
        <v>2450</v>
      </c>
      <c r="F83" s="2">
        <v>1223.5</v>
      </c>
      <c r="G83" s="1">
        <v>6.6141666666666659</v>
      </c>
      <c r="H83" s="1">
        <v>7.5508333333333333</v>
      </c>
      <c r="I83" s="7">
        <v>2.8129801443092094E-2</v>
      </c>
      <c r="J83" s="5">
        <v>182.45326086956524</v>
      </c>
      <c r="K83" s="5">
        <v>14.038675213675216</v>
      </c>
      <c r="L83" s="5">
        <v>65.528806584362144</v>
      </c>
      <c r="M83" s="5">
        <v>371.61500000000007</v>
      </c>
      <c r="N83" s="5">
        <v>65.560883874000936</v>
      </c>
      <c r="O83" s="5">
        <v>120.22312925170068</v>
      </c>
      <c r="P83" s="5">
        <v>10.999462365591398</v>
      </c>
      <c r="Q83" s="5">
        <v>434.34761865023239</v>
      </c>
    </row>
    <row r="84" spans="1:17" x14ac:dyDescent="0.55000000000000004">
      <c r="A84" t="s">
        <v>85</v>
      </c>
      <c r="B84" t="s">
        <v>77</v>
      </c>
      <c r="C84">
        <v>2017</v>
      </c>
      <c r="D84" s="1">
        <v>17.8565</v>
      </c>
      <c r="E84" s="2">
        <v>2345</v>
      </c>
      <c r="F84" s="2">
        <v>1311.6999999999998</v>
      </c>
      <c r="G84" s="1">
        <v>7.1658333333333326</v>
      </c>
      <c r="H84" s="1">
        <v>7.5841666666666674</v>
      </c>
      <c r="I84" s="7">
        <v>2.6051535934991901E-2</v>
      </c>
      <c r="J84" s="5">
        <v>187.4223580304473</v>
      </c>
      <c r="K84" s="5">
        <v>13.907232301578718</v>
      </c>
      <c r="L84" s="5">
        <v>68.454113392878696</v>
      </c>
      <c r="M84" s="5">
        <v>405.91840639348027</v>
      </c>
      <c r="N84" s="5">
        <v>67.965329671348968</v>
      </c>
      <c r="O84" s="5">
        <v>137.43195464735859</v>
      </c>
      <c r="P84" s="5">
        <v>11.439184740819808</v>
      </c>
      <c r="Q84" s="5">
        <v>456.00247533703777</v>
      </c>
    </row>
    <row r="85" spans="1:17" x14ac:dyDescent="0.55000000000000004">
      <c r="A85" t="s">
        <v>85</v>
      </c>
      <c r="B85" t="s">
        <v>77</v>
      </c>
      <c r="C85">
        <v>2018</v>
      </c>
      <c r="D85" s="1">
        <v>18.244</v>
      </c>
      <c r="E85" s="2">
        <v>3669</v>
      </c>
      <c r="F85" s="2">
        <v>1321.2</v>
      </c>
      <c r="G85" s="1">
        <v>6.6349999999999989</v>
      </c>
      <c r="H85" s="1">
        <v>7.666666666666667</v>
      </c>
      <c r="I85" s="7">
        <v>2.1544346900318784E-2</v>
      </c>
      <c r="J85" s="5">
        <v>181.29534817525115</v>
      </c>
      <c r="K85" s="5">
        <v>13.887371503353547</v>
      </c>
      <c r="L85" s="5">
        <v>65.157019937594072</v>
      </c>
      <c r="M85" s="5">
        <v>375.63310628633957</v>
      </c>
      <c r="N85" s="5">
        <v>69.562810373069311</v>
      </c>
      <c r="O85" s="5">
        <v>129.36602406617914</v>
      </c>
      <c r="P85" s="5">
        <v>11.520834756315864</v>
      </c>
      <c r="Q85" s="5">
        <v>422.82805120559527</v>
      </c>
    </row>
    <row r="86" spans="1:17" x14ac:dyDescent="0.55000000000000004">
      <c r="A86" t="s">
        <v>85</v>
      </c>
      <c r="B86" t="s">
        <v>77</v>
      </c>
      <c r="C86">
        <v>2019</v>
      </c>
      <c r="D86" s="1">
        <v>18.018999999999998</v>
      </c>
      <c r="E86" s="2">
        <v>3047.5</v>
      </c>
      <c r="F86" s="2">
        <v>1285.8</v>
      </c>
      <c r="G86" s="1">
        <v>6.7591666666666663</v>
      </c>
      <c r="H86" s="1">
        <v>7.6124999999999998</v>
      </c>
      <c r="I86" s="7">
        <v>2.4406190680419753E-2</v>
      </c>
      <c r="J86" s="5">
        <v>184.63087489871072</v>
      </c>
      <c r="K86" s="5">
        <v>14.088562725324211</v>
      </c>
      <c r="L86" s="5">
        <v>65.84345028195925</v>
      </c>
      <c r="M86" s="5">
        <v>372.19468781977127</v>
      </c>
      <c r="N86" s="5">
        <v>72.165821691938859</v>
      </c>
      <c r="O86" s="5">
        <v>126.43821074036346</v>
      </c>
      <c r="P86" s="5">
        <v>14.016418198803358</v>
      </c>
      <c r="Q86" s="5">
        <v>421.50299570423556</v>
      </c>
    </row>
    <row r="87" spans="1:17" x14ac:dyDescent="0.55000000000000004">
      <c r="A87" t="s">
        <v>85</v>
      </c>
      <c r="B87" t="s">
        <v>78</v>
      </c>
      <c r="C87">
        <v>1997</v>
      </c>
      <c r="D87" s="1">
        <v>17.656500000000001</v>
      </c>
      <c r="E87" s="2">
        <v>1982</v>
      </c>
      <c r="F87" s="2">
        <v>1255.8000000000002</v>
      </c>
      <c r="G87" s="1">
        <v>6.1114243767494898</v>
      </c>
      <c r="H87" s="1">
        <v>7.384999999999998</v>
      </c>
      <c r="I87" s="7">
        <v>4.1209751909733146E-2</v>
      </c>
      <c r="J87" s="5">
        <v>188.05458152173915</v>
      </c>
      <c r="K87" s="5">
        <v>18.430817307692305</v>
      </c>
      <c r="L87" s="5">
        <v>67.221575488311629</v>
      </c>
      <c r="M87" s="5">
        <v>279.65894592115905</v>
      </c>
      <c r="N87" s="5">
        <v>101.50448401504465</v>
      </c>
      <c r="O87" s="5">
        <v>142.44048299319729</v>
      </c>
      <c r="P87" s="5">
        <v>24.90480040322581</v>
      </c>
      <c r="Q87" s="5">
        <v>281.54864276507618</v>
      </c>
    </row>
    <row r="88" spans="1:17" x14ac:dyDescent="0.55000000000000004">
      <c r="A88" t="s">
        <v>85</v>
      </c>
      <c r="B88" t="s">
        <v>78</v>
      </c>
      <c r="C88">
        <v>1998</v>
      </c>
      <c r="D88" s="1">
        <v>19.2315</v>
      </c>
      <c r="E88" s="2">
        <v>2527</v>
      </c>
      <c r="F88" s="2">
        <v>1074.9000000000001</v>
      </c>
      <c r="G88" s="1">
        <v>5.5662500000000001</v>
      </c>
      <c r="H88" s="1">
        <v>7.3604166666666666</v>
      </c>
      <c r="I88" s="7">
        <v>4.3609723522204678E-2</v>
      </c>
      <c r="J88" s="5">
        <v>180.81628260869567</v>
      </c>
      <c r="K88" s="5">
        <v>16.297010683760686</v>
      </c>
      <c r="L88" s="5">
        <v>59.613142581288372</v>
      </c>
      <c r="M88" s="5">
        <v>246.16648634365004</v>
      </c>
      <c r="N88" s="5">
        <v>97.170282087447106</v>
      </c>
      <c r="O88" s="5">
        <v>120.92014795918367</v>
      </c>
      <c r="P88" s="5">
        <v>18.236487231182796</v>
      </c>
      <c r="Q88" s="5">
        <v>264.04683519043152</v>
      </c>
    </row>
    <row r="89" spans="1:17" x14ac:dyDescent="0.55000000000000004">
      <c r="A89" t="s">
        <v>85</v>
      </c>
      <c r="B89" t="s">
        <v>78</v>
      </c>
      <c r="C89">
        <v>1999</v>
      </c>
      <c r="D89" s="1">
        <v>18.294</v>
      </c>
      <c r="E89" s="2">
        <v>3468</v>
      </c>
      <c r="F89" s="2">
        <v>997.6</v>
      </c>
      <c r="G89" s="1">
        <v>5.49</v>
      </c>
      <c r="H89" s="1">
        <v>7.3380000000000019</v>
      </c>
      <c r="I89" s="7">
        <v>4.5919801283686557E-2</v>
      </c>
      <c r="J89" s="5">
        <v>180.16005217391304</v>
      </c>
      <c r="K89" s="5">
        <v>17.090415384615383</v>
      </c>
      <c r="L89" s="5">
        <v>57.913766378484468</v>
      </c>
      <c r="M89" s="5">
        <v>236.06684348141542</v>
      </c>
      <c r="N89" s="5">
        <v>93.132877856135394</v>
      </c>
      <c r="O89" s="5">
        <v>119.69861551020409</v>
      </c>
      <c r="P89" s="5">
        <v>18.138552903225804</v>
      </c>
      <c r="Q89" s="5">
        <v>257.76730999240044</v>
      </c>
    </row>
    <row r="90" spans="1:17" x14ac:dyDescent="0.55000000000000004">
      <c r="A90" t="s">
        <v>85</v>
      </c>
      <c r="B90" t="s">
        <v>78</v>
      </c>
      <c r="C90">
        <v>2000</v>
      </c>
      <c r="D90" s="1">
        <v>17.956500000000002</v>
      </c>
      <c r="E90" s="2">
        <v>2345</v>
      </c>
      <c r="F90" s="2">
        <v>1266.0999999999999</v>
      </c>
      <c r="G90" s="1">
        <v>5.4504166666666656</v>
      </c>
      <c r="H90" s="1">
        <v>7.376666666666666</v>
      </c>
      <c r="I90" s="7">
        <v>4.2008128458900597E-2</v>
      </c>
      <c r="J90" s="5">
        <v>184.07120108695651</v>
      </c>
      <c r="K90" s="5">
        <v>17.858997863247861</v>
      </c>
      <c r="L90" s="5">
        <v>56.567334278954753</v>
      </c>
      <c r="M90" s="5">
        <v>230.6046879700539</v>
      </c>
      <c r="N90" s="5">
        <v>90.415242125058768</v>
      </c>
      <c r="O90" s="5">
        <v>117.65811224489798</v>
      </c>
      <c r="P90" s="5">
        <v>27.954298387096774</v>
      </c>
      <c r="Q90" s="5">
        <v>250.62335777039081</v>
      </c>
    </row>
    <row r="91" spans="1:17" x14ac:dyDescent="0.55000000000000004">
      <c r="A91" t="s">
        <v>85</v>
      </c>
      <c r="B91" t="s">
        <v>78</v>
      </c>
      <c r="C91">
        <v>2001</v>
      </c>
      <c r="D91" s="1">
        <v>18.143999999999998</v>
      </c>
      <c r="E91" s="2">
        <v>2021</v>
      </c>
      <c r="F91" s="2">
        <v>1225.9000000000001</v>
      </c>
      <c r="G91" s="1">
        <v>5.4816666666666665</v>
      </c>
      <c r="H91" s="1">
        <v>7.4020833333333336</v>
      </c>
      <c r="I91" s="7">
        <v>3.9620200289233708E-2</v>
      </c>
      <c r="J91" s="5">
        <v>180.28823009538837</v>
      </c>
      <c r="K91" s="5">
        <v>16.802368508405404</v>
      </c>
      <c r="L91" s="5">
        <v>58.589012066811186</v>
      </c>
      <c r="M91" s="5">
        <v>234.89038785106035</v>
      </c>
      <c r="N91" s="5">
        <v>82.930555565530341</v>
      </c>
      <c r="O91" s="5">
        <v>121.4486001900796</v>
      </c>
      <c r="P91" s="5">
        <v>23.279767252604191</v>
      </c>
      <c r="Q91" s="5">
        <v>260.38089634282443</v>
      </c>
    </row>
    <row r="92" spans="1:17" x14ac:dyDescent="0.55000000000000004">
      <c r="A92" t="s">
        <v>85</v>
      </c>
      <c r="B92" t="s">
        <v>78</v>
      </c>
      <c r="C92">
        <v>2002</v>
      </c>
      <c r="D92" s="1">
        <v>18.244</v>
      </c>
      <c r="E92" s="2">
        <v>1995</v>
      </c>
      <c r="F92" s="2">
        <v>1212.9000000000001</v>
      </c>
      <c r="G92" s="1">
        <v>5.9041666666666659</v>
      </c>
      <c r="H92" s="1">
        <v>7.484166666666666</v>
      </c>
      <c r="I92" s="7">
        <v>3.2796940604830307E-2</v>
      </c>
      <c r="J92" s="5">
        <v>183.69620073651532</v>
      </c>
      <c r="K92" s="5">
        <v>16.55192396806622</v>
      </c>
      <c r="L92" s="5">
        <v>60.188533799847711</v>
      </c>
      <c r="M92" s="5">
        <v>250.83322630753517</v>
      </c>
      <c r="N92" s="5">
        <v>89.685990069943699</v>
      </c>
      <c r="O92" s="5">
        <v>130.39999342877186</v>
      </c>
      <c r="P92" s="5">
        <v>19.8213709831507</v>
      </c>
      <c r="Q92" s="5">
        <v>268.64586380033211</v>
      </c>
    </row>
    <row r="93" spans="1:17" x14ac:dyDescent="0.55000000000000004">
      <c r="A93" t="s">
        <v>85</v>
      </c>
      <c r="B93" t="s">
        <v>78</v>
      </c>
      <c r="C93">
        <v>2003</v>
      </c>
      <c r="D93" s="1">
        <v>17.6815</v>
      </c>
      <c r="E93" s="2">
        <v>3021</v>
      </c>
      <c r="F93" s="2">
        <v>1111.6000000000001</v>
      </c>
      <c r="G93" s="1">
        <v>5.3995652173913049</v>
      </c>
      <c r="H93" s="1">
        <v>7.3778260869565226</v>
      </c>
      <c r="I93" s="7">
        <v>4.189613044090796E-2</v>
      </c>
      <c r="J93" s="5">
        <v>182.47766044846355</v>
      </c>
      <c r="K93" s="5">
        <v>16.819397015687457</v>
      </c>
      <c r="L93" s="5">
        <v>53.561611051070599</v>
      </c>
      <c r="M93" s="5">
        <v>215.14287099230165</v>
      </c>
      <c r="N93" s="5">
        <v>87.495096393289515</v>
      </c>
      <c r="O93" s="5">
        <v>107.35025090658323</v>
      </c>
      <c r="P93" s="5">
        <v>14.625005323039504</v>
      </c>
      <c r="Q93" s="5">
        <v>256.2947233240572</v>
      </c>
    </row>
    <row r="94" spans="1:17" x14ac:dyDescent="0.55000000000000004">
      <c r="A94" t="s">
        <v>85</v>
      </c>
      <c r="B94" t="s">
        <v>78</v>
      </c>
      <c r="C94">
        <v>2004</v>
      </c>
      <c r="D94" s="1">
        <v>18.581499999999998</v>
      </c>
      <c r="E94" s="2">
        <v>3693</v>
      </c>
      <c r="F94" s="2">
        <v>1110.7</v>
      </c>
      <c r="G94" s="1">
        <v>5.2504347826086954</v>
      </c>
      <c r="H94" s="1">
        <v>7.4008695652173913</v>
      </c>
      <c r="I94" s="7">
        <v>3.9731085877734197E-2</v>
      </c>
      <c r="J94" s="5">
        <v>185.05282555092566</v>
      </c>
      <c r="K94" s="5">
        <v>15.51583194972952</v>
      </c>
      <c r="L94" s="5">
        <v>50.449938695750248</v>
      </c>
      <c r="M94" s="5">
        <v>194.07481820290431</v>
      </c>
      <c r="N94" s="5">
        <v>90.908337680917469</v>
      </c>
      <c r="O94" s="5">
        <v>105.23084125277933</v>
      </c>
      <c r="P94" s="5">
        <v>15.644653284912682</v>
      </c>
      <c r="Q94" s="5">
        <v>231.117272987934</v>
      </c>
    </row>
    <row r="95" spans="1:17" x14ac:dyDescent="0.55000000000000004">
      <c r="A95" t="s">
        <v>85</v>
      </c>
      <c r="B95" t="s">
        <v>78</v>
      </c>
      <c r="C95">
        <v>2005</v>
      </c>
      <c r="D95" s="1">
        <v>18.406500000000001</v>
      </c>
      <c r="E95" s="2">
        <v>1706</v>
      </c>
      <c r="F95" s="2">
        <v>1183.6999999999998</v>
      </c>
      <c r="G95" s="1">
        <v>5.8112500000000002</v>
      </c>
      <c r="H95" s="1">
        <v>7.397083333333331</v>
      </c>
      <c r="I95" s="7">
        <v>4.007898058625118E-2</v>
      </c>
      <c r="J95" s="5">
        <v>194.11472081329282</v>
      </c>
      <c r="K95" s="5">
        <v>16.627299486671493</v>
      </c>
      <c r="L95" s="5">
        <v>57.662027564033167</v>
      </c>
      <c r="M95" s="5">
        <v>235.51779874652703</v>
      </c>
      <c r="N95" s="5">
        <v>93.688104855681985</v>
      </c>
      <c r="O95" s="5">
        <v>124.21096204010666</v>
      </c>
      <c r="P95" s="5">
        <v>20.460959418360684</v>
      </c>
      <c r="Q95" s="5">
        <v>262.97409192053965</v>
      </c>
    </row>
    <row r="96" spans="1:17" x14ac:dyDescent="0.55000000000000004">
      <c r="A96" t="s">
        <v>85</v>
      </c>
      <c r="B96" t="s">
        <v>78</v>
      </c>
      <c r="C96">
        <v>2006</v>
      </c>
      <c r="D96" s="1">
        <v>18.193999999999999</v>
      </c>
      <c r="E96" s="2">
        <v>2606</v>
      </c>
      <c r="F96" s="2">
        <v>1029.2</v>
      </c>
      <c r="G96" s="1">
        <v>5.5462499999999997</v>
      </c>
      <c r="H96" s="1">
        <v>7.4329166666666664</v>
      </c>
      <c r="I96" s="7">
        <v>3.6904840555640528E-2</v>
      </c>
      <c r="J96" s="5">
        <v>185.76636354634388</v>
      </c>
      <c r="K96" s="5">
        <v>15.312188576981979</v>
      </c>
      <c r="L96" s="5">
        <v>51.685640866497643</v>
      </c>
      <c r="M96" s="5">
        <v>205.58716960034388</v>
      </c>
      <c r="N96" s="5">
        <v>95.502372500249322</v>
      </c>
      <c r="O96" s="5">
        <v>113.02381342858639</v>
      </c>
      <c r="P96" s="5">
        <v>20.123559751601597</v>
      </c>
      <c r="Q96" s="5">
        <v>227.34695412996786</v>
      </c>
    </row>
    <row r="97" spans="1:17" x14ac:dyDescent="0.55000000000000004">
      <c r="A97" t="s">
        <v>85</v>
      </c>
      <c r="B97" t="s">
        <v>78</v>
      </c>
      <c r="C97">
        <v>2007</v>
      </c>
      <c r="D97" s="1">
        <v>18.006500000000003</v>
      </c>
      <c r="E97" s="2">
        <v>2180</v>
      </c>
      <c r="F97" s="2">
        <v>1336.7</v>
      </c>
      <c r="G97" s="1">
        <v>5.8795833333333336</v>
      </c>
      <c r="H97" s="1">
        <v>7.4274999999999993</v>
      </c>
      <c r="I97" s="7">
        <v>3.7368012538211579E-2</v>
      </c>
      <c r="J97" s="5">
        <v>195.8621755079042</v>
      </c>
      <c r="K97" s="5">
        <v>18.100488009630354</v>
      </c>
      <c r="L97" s="5">
        <v>64.775774138062928</v>
      </c>
      <c r="M97" s="5">
        <v>261.31915312563183</v>
      </c>
      <c r="N97" s="5">
        <v>90.11636385259574</v>
      </c>
      <c r="O97" s="5">
        <v>132.57487098064604</v>
      </c>
      <c r="P97" s="5">
        <v>27.503178314655393</v>
      </c>
      <c r="Q97" s="5">
        <v>287.1012011545688</v>
      </c>
    </row>
    <row r="98" spans="1:17" x14ac:dyDescent="0.55000000000000004">
      <c r="A98" t="s">
        <v>85</v>
      </c>
      <c r="B98" t="s">
        <v>78</v>
      </c>
      <c r="C98">
        <v>2008</v>
      </c>
      <c r="D98" s="1">
        <v>17.794</v>
      </c>
      <c r="E98" s="2">
        <v>2033.5</v>
      </c>
      <c r="F98" s="2">
        <v>1270.9000000000001</v>
      </c>
      <c r="G98" s="1">
        <v>5.6730769230769234</v>
      </c>
      <c r="H98" s="1">
        <v>7.3969230769230778</v>
      </c>
      <c r="I98" s="7">
        <v>4.0093772620249483E-2</v>
      </c>
      <c r="J98" s="5">
        <v>184.0354499690506</v>
      </c>
      <c r="K98" s="5">
        <v>16.667526031816465</v>
      </c>
      <c r="L98" s="5">
        <v>58.405317098281166</v>
      </c>
      <c r="M98" s="5">
        <v>235.00687242225294</v>
      </c>
      <c r="N98" s="5">
        <v>87.221299043326539</v>
      </c>
      <c r="O98" s="5">
        <v>120.38779868420592</v>
      </c>
      <c r="P98" s="5">
        <v>21.178121391306568</v>
      </c>
      <c r="Q98" s="5">
        <v>262.81986726330786</v>
      </c>
    </row>
    <row r="99" spans="1:17" x14ac:dyDescent="0.55000000000000004">
      <c r="A99" t="s">
        <v>85</v>
      </c>
      <c r="B99" t="s">
        <v>78</v>
      </c>
      <c r="C99">
        <v>2009</v>
      </c>
      <c r="D99" s="1">
        <v>17.644000000000002</v>
      </c>
      <c r="E99" s="2">
        <v>1772</v>
      </c>
      <c r="F99" s="2">
        <v>1386.5</v>
      </c>
      <c r="G99" s="1">
        <v>5.9200000000000008</v>
      </c>
      <c r="H99" s="1">
        <v>7.3324999999999996</v>
      </c>
      <c r="I99" s="7">
        <v>4.6505037616660583E-2</v>
      </c>
      <c r="J99" s="5">
        <v>190.97902765416433</v>
      </c>
      <c r="K99" s="5">
        <v>18.515072915130293</v>
      </c>
      <c r="L99" s="5">
        <v>63.875058948459653</v>
      </c>
      <c r="M99" s="5">
        <v>257.47217462842582</v>
      </c>
      <c r="N99" s="5">
        <v>83.190690836565992</v>
      </c>
      <c r="O99" s="5">
        <v>121.51460940124241</v>
      </c>
      <c r="P99" s="5">
        <v>14.127084166859348</v>
      </c>
      <c r="Q99" s="5">
        <v>309.47739537898644</v>
      </c>
    </row>
    <row r="100" spans="1:17" x14ac:dyDescent="0.55000000000000004">
      <c r="A100" t="s">
        <v>85</v>
      </c>
      <c r="B100" t="s">
        <v>78</v>
      </c>
      <c r="C100">
        <v>2010</v>
      </c>
      <c r="D100" s="1">
        <v>18.044</v>
      </c>
      <c r="E100" s="2">
        <v>2400</v>
      </c>
      <c r="F100" s="2">
        <v>1216.0999999999999</v>
      </c>
      <c r="G100" s="1">
        <v>5.248333333333334</v>
      </c>
      <c r="H100" s="1">
        <v>7.4083333333333341</v>
      </c>
      <c r="I100" s="7">
        <v>3.9054102941163689E-2</v>
      </c>
      <c r="J100" s="5">
        <v>177.0348724521775</v>
      </c>
      <c r="K100" s="5">
        <v>18.502941508334889</v>
      </c>
      <c r="L100" s="5">
        <v>55.929763866004564</v>
      </c>
      <c r="M100" s="5">
        <v>213.32562440291218</v>
      </c>
      <c r="N100" s="5">
        <v>77.499540210446227</v>
      </c>
      <c r="O100" s="5">
        <v>105.19078296167891</v>
      </c>
      <c r="P100" s="5">
        <v>24.35025341023189</v>
      </c>
      <c r="Q100" s="5">
        <v>255.56115100203718</v>
      </c>
    </row>
    <row r="101" spans="1:17" x14ac:dyDescent="0.55000000000000004">
      <c r="A101" t="s">
        <v>85</v>
      </c>
      <c r="B101" t="s">
        <v>78</v>
      </c>
      <c r="C101">
        <v>2011</v>
      </c>
      <c r="D101" s="1">
        <v>17.4315</v>
      </c>
      <c r="E101" s="2">
        <v>2929</v>
      </c>
      <c r="F101" s="2">
        <v>1282.5999999999999</v>
      </c>
      <c r="G101" s="1">
        <v>5.3849999999999998</v>
      </c>
      <c r="H101" s="1">
        <v>7.4380000000000006</v>
      </c>
      <c r="I101" s="7">
        <v>3.6475394692560698E-2</v>
      </c>
      <c r="J101" s="5">
        <v>186.76206090141545</v>
      </c>
      <c r="K101" s="5">
        <v>19.346916480821829</v>
      </c>
      <c r="L101" s="5">
        <v>59.81117652684101</v>
      </c>
      <c r="M101" s="5">
        <v>226.7643971705744</v>
      </c>
      <c r="N101" s="5">
        <v>80.358932500055658</v>
      </c>
      <c r="O101" s="5">
        <v>112.91921298638155</v>
      </c>
      <c r="P101" s="5">
        <v>18.653088955235098</v>
      </c>
      <c r="Q101" s="5">
        <v>278.40083303409739</v>
      </c>
    </row>
    <row r="102" spans="1:17" x14ac:dyDescent="0.55000000000000004">
      <c r="A102" t="s">
        <v>85</v>
      </c>
      <c r="B102" t="s">
        <v>78</v>
      </c>
      <c r="C102">
        <v>2012</v>
      </c>
      <c r="D102" s="1">
        <v>17.494</v>
      </c>
      <c r="E102" s="2">
        <v>2959</v>
      </c>
      <c r="F102" s="2">
        <v>1142.5</v>
      </c>
      <c r="G102" s="1">
        <v>5.16</v>
      </c>
      <c r="H102" s="1">
        <v>7.3511111111111109</v>
      </c>
      <c r="I102" s="7">
        <v>4.4554224504446335E-2</v>
      </c>
      <c r="J102" s="5">
        <v>177.70616198714563</v>
      </c>
      <c r="K102" s="5">
        <v>17.17619283381357</v>
      </c>
      <c r="L102" s="5">
        <v>55.688003302866761</v>
      </c>
      <c r="M102" s="5">
        <v>197.99877554404978</v>
      </c>
      <c r="N102" s="5">
        <v>74.563181832356747</v>
      </c>
      <c r="O102" s="5">
        <v>106.15702673223967</v>
      </c>
      <c r="P102" s="5">
        <v>27.704890008913615</v>
      </c>
      <c r="Q102" s="5">
        <v>237.93243037077744</v>
      </c>
    </row>
    <row r="103" spans="1:17" x14ac:dyDescent="0.55000000000000004">
      <c r="A103" t="s">
        <v>85</v>
      </c>
      <c r="B103" t="s">
        <v>78</v>
      </c>
      <c r="C103">
        <v>2013</v>
      </c>
      <c r="D103" s="1">
        <v>18.318999999999999</v>
      </c>
      <c r="E103" s="2">
        <v>2043.5</v>
      </c>
      <c r="F103" s="2">
        <v>1474.8000000000002</v>
      </c>
      <c r="G103" s="1">
        <v>5.3909090909090907</v>
      </c>
      <c r="H103" s="1">
        <v>7.3945454545454563</v>
      </c>
      <c r="I103" s="7">
        <v>4.0313875054090009E-2</v>
      </c>
      <c r="J103" s="5">
        <v>183.78398501649784</v>
      </c>
      <c r="K103" s="5">
        <v>18.554447092252239</v>
      </c>
      <c r="L103" s="5">
        <v>58.316302193790335</v>
      </c>
      <c r="M103" s="5">
        <v>233.91709899519566</v>
      </c>
      <c r="N103" s="5">
        <v>77.063431167347417</v>
      </c>
      <c r="O103" s="5">
        <v>107.54472176784654</v>
      </c>
      <c r="P103" s="5">
        <v>17.11204108264187</v>
      </c>
      <c r="Q103" s="5">
        <v>290.61112424307015</v>
      </c>
    </row>
    <row r="104" spans="1:17" x14ac:dyDescent="0.55000000000000004">
      <c r="A104" t="s">
        <v>85</v>
      </c>
      <c r="B104" t="s">
        <v>78</v>
      </c>
      <c r="C104">
        <v>2014</v>
      </c>
      <c r="D104" s="1">
        <v>17.431500000000003</v>
      </c>
      <c r="E104" s="2">
        <v>3631.5</v>
      </c>
      <c r="F104" s="2">
        <v>1245.9000000000001</v>
      </c>
      <c r="G104" s="1">
        <v>5.04</v>
      </c>
      <c r="H104" s="1">
        <v>7.4545454545454541</v>
      </c>
      <c r="I104" s="7">
        <v>3.5111917342151265E-2</v>
      </c>
      <c r="J104" s="5">
        <v>180.96205533596839</v>
      </c>
      <c r="K104" s="5">
        <v>18.295571095571091</v>
      </c>
      <c r="L104" s="5">
        <v>55.459034792368129</v>
      </c>
      <c r="M104" s="5">
        <v>217.98863636363637</v>
      </c>
      <c r="N104" s="5">
        <v>72.503397871521983</v>
      </c>
      <c r="O104" s="5">
        <v>98.727458256029692</v>
      </c>
      <c r="P104" s="5">
        <v>17.506598240469209</v>
      </c>
      <c r="Q104" s="5">
        <v>281.91102117252245</v>
      </c>
    </row>
    <row r="105" spans="1:17" x14ac:dyDescent="0.55000000000000004">
      <c r="A105" t="s">
        <v>85</v>
      </c>
      <c r="B105" t="s">
        <v>78</v>
      </c>
      <c r="C105">
        <v>2015</v>
      </c>
      <c r="D105" s="1">
        <v>17.581499999999998</v>
      </c>
      <c r="E105" s="2">
        <v>2189.5</v>
      </c>
      <c r="F105" s="2">
        <v>1203.0999999999999</v>
      </c>
      <c r="G105" s="1">
        <v>5.1536363636363633</v>
      </c>
      <c r="H105" s="1">
        <v>7.4654545454545476</v>
      </c>
      <c r="I105" s="7">
        <v>3.4240922331350634E-2</v>
      </c>
      <c r="J105" s="5">
        <v>179.00830039525692</v>
      </c>
      <c r="K105" s="5">
        <v>17.487645687645685</v>
      </c>
      <c r="L105" s="5">
        <v>53.558922558922553</v>
      </c>
      <c r="M105" s="5">
        <v>208.4</v>
      </c>
      <c r="N105" s="5">
        <v>69.9747403513271</v>
      </c>
      <c r="O105" s="5">
        <v>92.418089053803342</v>
      </c>
      <c r="P105" s="5">
        <v>12.935483870967742</v>
      </c>
      <c r="Q105" s="5">
        <v>281.20117851043949</v>
      </c>
    </row>
    <row r="106" spans="1:17" x14ac:dyDescent="0.55000000000000004">
      <c r="A106" t="s">
        <v>85</v>
      </c>
      <c r="B106" t="s">
        <v>78</v>
      </c>
      <c r="C106">
        <v>2016</v>
      </c>
      <c r="D106" s="1">
        <v>18.794</v>
      </c>
      <c r="E106" s="2">
        <v>2450</v>
      </c>
      <c r="F106" s="2">
        <v>1223.5</v>
      </c>
      <c r="G106" s="1">
        <v>5.05</v>
      </c>
      <c r="H106" s="1">
        <v>7.3633333333333324</v>
      </c>
      <c r="I106" s="7">
        <v>4.3317827415004173E-2</v>
      </c>
      <c r="J106" s="5">
        <v>178.71485507246376</v>
      </c>
      <c r="K106" s="5">
        <v>16.879700854700857</v>
      </c>
      <c r="L106" s="5">
        <v>54.454732510288068</v>
      </c>
      <c r="M106" s="5">
        <v>223.68</v>
      </c>
      <c r="N106" s="5">
        <v>66.155148095909752</v>
      </c>
      <c r="O106" s="5">
        <v>98.521088435374153</v>
      </c>
      <c r="P106" s="5">
        <v>15.871639784946236</v>
      </c>
      <c r="Q106" s="5">
        <v>291.12888944548553</v>
      </c>
    </row>
    <row r="107" spans="1:17" x14ac:dyDescent="0.55000000000000004">
      <c r="A107" t="s">
        <v>85</v>
      </c>
      <c r="B107" t="s">
        <v>78</v>
      </c>
      <c r="C107">
        <v>2017</v>
      </c>
      <c r="D107" s="1">
        <v>17.8565</v>
      </c>
      <c r="E107" s="2">
        <v>2345</v>
      </c>
      <c r="F107" s="2">
        <v>1311.6999999999998</v>
      </c>
      <c r="G107" s="1">
        <v>5.3758333333333326</v>
      </c>
      <c r="H107" s="1">
        <v>7.4200000000000008</v>
      </c>
      <c r="I107" s="7">
        <v>3.8018939632055972E-2</v>
      </c>
      <c r="J107" s="5">
        <v>182.45487384618511</v>
      </c>
      <c r="K107" s="5">
        <v>17.762467132219818</v>
      </c>
      <c r="L107" s="5">
        <v>57.903417377119148</v>
      </c>
      <c r="M107" s="5">
        <v>231.6347855364788</v>
      </c>
      <c r="N107" s="5">
        <v>68.792560010185255</v>
      </c>
      <c r="O107" s="5">
        <v>111.52662807055059</v>
      </c>
      <c r="P107" s="5">
        <v>17.72859205328756</v>
      </c>
      <c r="Q107" s="5">
        <v>289.38429233984306</v>
      </c>
    </row>
    <row r="108" spans="1:17" x14ac:dyDescent="0.55000000000000004">
      <c r="A108" t="s">
        <v>85</v>
      </c>
      <c r="B108" t="s">
        <v>78</v>
      </c>
      <c r="C108">
        <v>2018</v>
      </c>
      <c r="D108" s="1">
        <v>18.244</v>
      </c>
      <c r="E108" s="2">
        <v>3669</v>
      </c>
      <c r="F108" s="2">
        <v>1321.2</v>
      </c>
      <c r="G108" s="1">
        <v>5.1149999999999993</v>
      </c>
      <c r="H108" s="1">
        <v>7.5333333333333341</v>
      </c>
      <c r="I108" s="7">
        <v>2.9286445646252216E-2</v>
      </c>
      <c r="J108" s="5">
        <v>177.01839583901</v>
      </c>
      <c r="K108" s="5">
        <v>17.56110097537498</v>
      </c>
      <c r="L108" s="5">
        <v>55.236632745060625</v>
      </c>
      <c r="M108" s="5">
        <v>211.4264291226331</v>
      </c>
      <c r="N108" s="5">
        <v>69.406980796831817</v>
      </c>
      <c r="O108" s="5">
        <v>108.73026136130642</v>
      </c>
      <c r="P108" s="5">
        <v>19.809404659747642</v>
      </c>
      <c r="Q108" s="5">
        <v>261.03069808583228</v>
      </c>
    </row>
    <row r="109" spans="1:17" x14ac:dyDescent="0.55000000000000004">
      <c r="A109" t="s">
        <v>85</v>
      </c>
      <c r="B109" t="s">
        <v>78</v>
      </c>
      <c r="C109">
        <v>2019</v>
      </c>
      <c r="D109" s="1">
        <v>18.018999999999998</v>
      </c>
      <c r="E109" s="2">
        <v>3047.5</v>
      </c>
      <c r="F109" s="2">
        <v>1285.8</v>
      </c>
      <c r="G109" s="1">
        <v>5.1325000000000003</v>
      </c>
      <c r="H109" s="1">
        <v>7.4141666666666666</v>
      </c>
      <c r="I109" s="7">
        <v>3.8533045326112077E-2</v>
      </c>
      <c r="J109" s="5">
        <v>179.44233866479908</v>
      </c>
      <c r="K109" s="5">
        <v>18.245741499918402</v>
      </c>
      <c r="L109" s="5">
        <v>56.440624975108804</v>
      </c>
      <c r="M109" s="5">
        <v>216.8693473672632</v>
      </c>
      <c r="N109" s="5">
        <v>70.133705189092041</v>
      </c>
      <c r="O109" s="5">
        <v>106.44719233570078</v>
      </c>
      <c r="P109" s="5">
        <v>20.537378596532889</v>
      </c>
      <c r="Q109" s="5">
        <v>271.66212654543671</v>
      </c>
    </row>
    <row r="110" spans="1:17" x14ac:dyDescent="0.55000000000000004">
      <c r="A110" t="s">
        <v>85</v>
      </c>
      <c r="B110" t="s">
        <v>79</v>
      </c>
      <c r="C110">
        <v>1997</v>
      </c>
      <c r="D110" s="1">
        <v>17.656500000000001</v>
      </c>
      <c r="E110" s="2">
        <v>1982</v>
      </c>
      <c r="F110" s="2">
        <v>1255.8000000000002</v>
      </c>
      <c r="G110" s="1">
        <v>6.8988968866397089</v>
      </c>
      <c r="H110" s="1">
        <v>7.5666666666666664</v>
      </c>
      <c r="I110" s="7">
        <v>2.7122725793320285E-2</v>
      </c>
      <c r="J110" s="5">
        <v>204.98532608695652</v>
      </c>
      <c r="K110" s="5">
        <v>12.633667735042733</v>
      </c>
      <c r="L110" s="5">
        <v>72.401641095276659</v>
      </c>
      <c r="M110" s="5">
        <v>355.59405247203745</v>
      </c>
      <c r="N110" s="5">
        <v>91.617488246356359</v>
      </c>
      <c r="O110" s="5">
        <v>137.71640391156464</v>
      </c>
      <c r="P110" s="5">
        <v>9.2628440860215076</v>
      </c>
      <c r="Q110" s="5">
        <v>404.1488593972133</v>
      </c>
    </row>
    <row r="111" spans="1:17" x14ac:dyDescent="0.55000000000000004">
      <c r="A111" t="s">
        <v>85</v>
      </c>
      <c r="B111" t="s">
        <v>79</v>
      </c>
      <c r="C111">
        <v>1998</v>
      </c>
      <c r="D111" s="1">
        <v>19.2315</v>
      </c>
      <c r="E111" s="2">
        <v>2527</v>
      </c>
      <c r="F111" s="2">
        <v>1074.9000000000001</v>
      </c>
      <c r="G111" s="1">
        <v>6.1483333333333325</v>
      </c>
      <c r="H111" s="1">
        <v>7.5150000000000006</v>
      </c>
      <c r="I111" s="7">
        <v>3.0549211132155047E-2</v>
      </c>
      <c r="J111" s="5">
        <v>192.79038405797098</v>
      </c>
      <c r="K111" s="5">
        <v>11.470336538461538</v>
      </c>
      <c r="L111" s="5">
        <v>64.752912675014201</v>
      </c>
      <c r="M111" s="5">
        <v>306.26996945363243</v>
      </c>
      <c r="N111" s="5">
        <v>90.829082040432539</v>
      </c>
      <c r="O111" s="5">
        <v>114.78689030612247</v>
      </c>
      <c r="P111" s="5">
        <v>7.1629784946236557</v>
      </c>
      <c r="Q111" s="5">
        <v>360.11325833585647</v>
      </c>
    </row>
    <row r="112" spans="1:17" x14ac:dyDescent="0.55000000000000004">
      <c r="A112" t="s">
        <v>85</v>
      </c>
      <c r="B112" t="s">
        <v>79</v>
      </c>
      <c r="C112">
        <v>1999</v>
      </c>
      <c r="D112" s="1">
        <v>18.294</v>
      </c>
      <c r="E112" s="2">
        <v>3468</v>
      </c>
      <c r="F112" s="2">
        <v>997.6</v>
      </c>
      <c r="G112" s="1">
        <v>6.1371999999999991</v>
      </c>
      <c r="H112" s="1">
        <v>7.5008000000000008</v>
      </c>
      <c r="I112" s="7">
        <v>3.1564578912990596E-2</v>
      </c>
      <c r="J112" s="5">
        <v>192.77680347826086</v>
      </c>
      <c r="K112" s="5">
        <v>11.92314358974359</v>
      </c>
      <c r="L112" s="5">
        <v>64.186843882390306</v>
      </c>
      <c r="M112" s="5">
        <v>301.8477575776858</v>
      </c>
      <c r="N112" s="5">
        <v>89.166381946403391</v>
      </c>
      <c r="O112" s="5">
        <v>113.36192163265308</v>
      </c>
      <c r="P112" s="5">
        <v>6.7340709677419381</v>
      </c>
      <c r="Q112" s="5">
        <v>359.11046728060194</v>
      </c>
    </row>
    <row r="113" spans="1:17" x14ac:dyDescent="0.55000000000000004">
      <c r="A113" t="s">
        <v>85</v>
      </c>
      <c r="B113" t="s">
        <v>79</v>
      </c>
      <c r="C113">
        <v>2000</v>
      </c>
      <c r="D113" s="1">
        <v>17.956500000000002</v>
      </c>
      <c r="E113" s="2">
        <v>2345</v>
      </c>
      <c r="F113" s="2">
        <v>1266.0999999999999</v>
      </c>
      <c r="G113" s="1">
        <v>6.1816666666666658</v>
      </c>
      <c r="H113" s="1">
        <v>7.5441666666666682</v>
      </c>
      <c r="I113" s="7">
        <v>2.8564941128759271E-2</v>
      </c>
      <c r="J113" s="5">
        <v>199.19549094202901</v>
      </c>
      <c r="K113" s="5">
        <v>13.277732905982903</v>
      </c>
      <c r="L113" s="5">
        <v>63.581002811984355</v>
      </c>
      <c r="M113" s="5">
        <v>296.77263588184604</v>
      </c>
      <c r="N113" s="5">
        <v>90.574030324400567</v>
      </c>
      <c r="O113" s="5">
        <v>112.16558333333333</v>
      </c>
      <c r="P113" s="5">
        <v>13.055055107526881</v>
      </c>
      <c r="Q113" s="5">
        <v>354.69541079047048</v>
      </c>
    </row>
    <row r="114" spans="1:17" x14ac:dyDescent="0.55000000000000004">
      <c r="A114" t="s">
        <v>85</v>
      </c>
      <c r="B114" t="s">
        <v>79</v>
      </c>
      <c r="C114">
        <v>2001</v>
      </c>
      <c r="D114" s="1">
        <v>18.143999999999998</v>
      </c>
      <c r="E114" s="2">
        <v>2021</v>
      </c>
      <c r="F114" s="2">
        <v>1225.9000000000001</v>
      </c>
      <c r="G114" s="1">
        <v>6.371666666666667</v>
      </c>
      <c r="H114" s="1">
        <v>7.5625000000000009</v>
      </c>
      <c r="I114" s="7">
        <v>2.7384196342643545E-2</v>
      </c>
      <c r="J114" s="5">
        <v>199.63560709508889</v>
      </c>
      <c r="K114" s="5">
        <v>12.107280947674218</v>
      </c>
      <c r="L114" s="5">
        <v>66.453502471931927</v>
      </c>
      <c r="M114" s="5">
        <v>313.25094934673189</v>
      </c>
      <c r="N114" s="5">
        <v>87.331736927583222</v>
      </c>
      <c r="O114" s="5">
        <v>118.17422355680489</v>
      </c>
      <c r="P114" s="5">
        <v>10.369225638249493</v>
      </c>
      <c r="Q114" s="5">
        <v>373.10431392620779</v>
      </c>
    </row>
    <row r="115" spans="1:17" x14ac:dyDescent="0.55000000000000004">
      <c r="A115" t="s">
        <v>85</v>
      </c>
      <c r="B115" t="s">
        <v>79</v>
      </c>
      <c r="C115">
        <v>2002</v>
      </c>
      <c r="D115" s="1">
        <v>18.244</v>
      </c>
      <c r="E115" s="2">
        <v>1995</v>
      </c>
      <c r="F115" s="2">
        <v>1212.9000000000001</v>
      </c>
      <c r="G115" s="1">
        <v>6.7700000000000005</v>
      </c>
      <c r="H115" s="1">
        <v>7.592083333333334</v>
      </c>
      <c r="I115" s="7">
        <v>2.5580949871943776E-2</v>
      </c>
      <c r="J115" s="5">
        <v>201.86368708928529</v>
      </c>
      <c r="K115" s="5">
        <v>12.249697850101922</v>
      </c>
      <c r="L115" s="5">
        <v>69.655727255902747</v>
      </c>
      <c r="M115" s="5">
        <v>330.65968014794697</v>
      </c>
      <c r="N115" s="5">
        <v>92.500522303903466</v>
      </c>
      <c r="O115" s="5">
        <v>131.32247374428175</v>
      </c>
      <c r="P115" s="5">
        <v>7.7200740984790892</v>
      </c>
      <c r="Q115" s="5">
        <v>380.14983732690013</v>
      </c>
    </row>
    <row r="116" spans="1:17" x14ac:dyDescent="0.55000000000000004">
      <c r="A116" t="s">
        <v>85</v>
      </c>
      <c r="B116" t="s">
        <v>79</v>
      </c>
      <c r="C116">
        <v>2003</v>
      </c>
      <c r="D116" s="1">
        <v>17.6815</v>
      </c>
      <c r="E116" s="2">
        <v>3021</v>
      </c>
      <c r="F116" s="2">
        <v>1111.6000000000001</v>
      </c>
      <c r="G116" s="1">
        <v>6.0286956521739139</v>
      </c>
      <c r="H116" s="1">
        <v>7.5386956521739137</v>
      </c>
      <c r="I116" s="7">
        <v>2.8927063425512212E-2</v>
      </c>
      <c r="J116" s="5">
        <v>198.08010669599341</v>
      </c>
      <c r="K116" s="5">
        <v>11.736817542486698</v>
      </c>
      <c r="L116" s="5">
        <v>59.396430775920749</v>
      </c>
      <c r="M116" s="5">
        <v>269.99391987255393</v>
      </c>
      <c r="N116" s="5">
        <v>88.384481981422027</v>
      </c>
      <c r="O116" s="5">
        <v>102.48765714991242</v>
      </c>
      <c r="P116" s="5">
        <v>6.839423872390566</v>
      </c>
      <c r="Q116" s="5">
        <v>339.36055235927324</v>
      </c>
    </row>
    <row r="117" spans="1:17" x14ac:dyDescent="0.55000000000000004">
      <c r="A117" t="s">
        <v>85</v>
      </c>
      <c r="B117" t="s">
        <v>79</v>
      </c>
      <c r="C117">
        <v>2004</v>
      </c>
      <c r="D117" s="1">
        <v>18.581499999999998</v>
      </c>
      <c r="E117" s="2">
        <v>3693</v>
      </c>
      <c r="F117" s="2">
        <v>1110.7</v>
      </c>
      <c r="G117" s="1">
        <v>5.8921739130434787</v>
      </c>
      <c r="H117" s="1">
        <v>7.5239130434782613</v>
      </c>
      <c r="I117" s="7">
        <v>2.9928638221526527E-2</v>
      </c>
      <c r="J117" s="5">
        <v>197.95527319905284</v>
      </c>
      <c r="K117" s="5">
        <v>11.07504986810328</v>
      </c>
      <c r="L117" s="5">
        <v>57.878529148216941</v>
      </c>
      <c r="M117" s="5">
        <v>247.56159432109226</v>
      </c>
      <c r="N117" s="5">
        <v>92.073855531429004</v>
      </c>
      <c r="O117" s="5">
        <v>98.080184858619589</v>
      </c>
      <c r="P117" s="5">
        <v>8.5747018815422962</v>
      </c>
      <c r="Q117" s="5">
        <v>313.69836708031988</v>
      </c>
    </row>
    <row r="118" spans="1:17" x14ac:dyDescent="0.55000000000000004">
      <c r="A118" t="s">
        <v>85</v>
      </c>
      <c r="B118" t="s">
        <v>79</v>
      </c>
      <c r="C118">
        <v>2005</v>
      </c>
      <c r="D118" s="1">
        <v>18.406500000000001</v>
      </c>
      <c r="E118" s="2">
        <v>1706</v>
      </c>
      <c r="F118" s="2">
        <v>1183.6999999999998</v>
      </c>
      <c r="G118" s="1">
        <v>6.6499999999999995</v>
      </c>
      <c r="H118" s="1">
        <v>7.5508333333333333</v>
      </c>
      <c r="I118" s="7">
        <v>2.8129801443092094E-2</v>
      </c>
      <c r="J118" s="5">
        <v>210.86790340287337</v>
      </c>
      <c r="K118" s="5">
        <v>12.234920747411911</v>
      </c>
      <c r="L118" s="5">
        <v>68.207115321200547</v>
      </c>
      <c r="M118" s="5">
        <v>316.30744011346559</v>
      </c>
      <c r="N118" s="5">
        <v>92.830447496041373</v>
      </c>
      <c r="O118" s="5">
        <v>116.09111489849694</v>
      </c>
      <c r="P118" s="5">
        <v>9.1307160689672724</v>
      </c>
      <c r="Q118" s="5">
        <v>387.14653622772715</v>
      </c>
    </row>
    <row r="119" spans="1:17" x14ac:dyDescent="0.55000000000000004">
      <c r="A119" t="s">
        <v>85</v>
      </c>
      <c r="B119" t="s">
        <v>79</v>
      </c>
      <c r="C119">
        <v>2006</v>
      </c>
      <c r="D119" s="1">
        <v>18.193999999999999</v>
      </c>
      <c r="E119" s="2">
        <v>2606</v>
      </c>
      <c r="F119" s="2">
        <v>1029.2</v>
      </c>
      <c r="G119" s="1">
        <v>6.2104166666666671</v>
      </c>
      <c r="H119" s="1">
        <v>7.5924999999999985</v>
      </c>
      <c r="I119" s="7">
        <v>2.5556419010641419E-2</v>
      </c>
      <c r="J119" s="5">
        <v>202.20265553061364</v>
      </c>
      <c r="K119" s="5">
        <v>11.137077861180899</v>
      </c>
      <c r="L119" s="5">
        <v>60.143537579343452</v>
      </c>
      <c r="M119" s="5">
        <v>267.18802705477003</v>
      </c>
      <c r="N119" s="5">
        <v>95.311243054792499</v>
      </c>
      <c r="O119" s="5">
        <v>106.03969318642069</v>
      </c>
      <c r="P119" s="5">
        <v>8.1490583215823484</v>
      </c>
      <c r="Q119" s="5">
        <v>328.96214318839532</v>
      </c>
    </row>
    <row r="120" spans="1:17" x14ac:dyDescent="0.55000000000000004">
      <c r="A120" t="s">
        <v>85</v>
      </c>
      <c r="B120" t="s">
        <v>79</v>
      </c>
      <c r="C120">
        <v>2007</v>
      </c>
      <c r="D120" s="1">
        <v>18.006500000000003</v>
      </c>
      <c r="E120" s="2">
        <v>2180</v>
      </c>
      <c r="F120" s="2">
        <v>1336.7</v>
      </c>
      <c r="G120" s="1">
        <v>6.8662500000000009</v>
      </c>
      <c r="H120" s="1">
        <v>7.6204166666666682</v>
      </c>
      <c r="I120" s="7">
        <v>2.3965325573081651E-2</v>
      </c>
      <c r="J120" s="5">
        <v>215.20085481063848</v>
      </c>
      <c r="K120" s="5">
        <v>12.697330916830051</v>
      </c>
      <c r="L120" s="5">
        <v>74.026839126846127</v>
      </c>
      <c r="M120" s="5">
        <v>351.0345200260806</v>
      </c>
      <c r="N120" s="5">
        <v>93.3571546151625</v>
      </c>
      <c r="O120" s="5">
        <v>125.73169577219583</v>
      </c>
      <c r="P120" s="5">
        <v>9.6372972126679421</v>
      </c>
      <c r="Q120" s="5">
        <v>421.6139869517815</v>
      </c>
    </row>
    <row r="121" spans="1:17" x14ac:dyDescent="0.55000000000000004">
      <c r="A121" t="s">
        <v>85</v>
      </c>
      <c r="B121" t="s">
        <v>79</v>
      </c>
      <c r="C121">
        <v>2008</v>
      </c>
      <c r="D121" s="1">
        <v>17.794</v>
      </c>
      <c r="E121" s="2">
        <v>2033.5</v>
      </c>
      <c r="F121" s="2">
        <v>1270.9000000000001</v>
      </c>
      <c r="G121" s="1">
        <v>6.5253846153846151</v>
      </c>
      <c r="H121" s="1">
        <v>7.5400000000000009</v>
      </c>
      <c r="I121" s="7">
        <v>2.8840315031265985E-2</v>
      </c>
      <c r="J121" s="5">
        <v>202.76363358315419</v>
      </c>
      <c r="K121" s="5">
        <v>12.00357053748081</v>
      </c>
      <c r="L121" s="5">
        <v>65.984599543061975</v>
      </c>
      <c r="M121" s="5">
        <v>306.86816400964392</v>
      </c>
      <c r="N121" s="5">
        <v>92.12709496599058</v>
      </c>
      <c r="O121" s="5">
        <v>121.22214347143411</v>
      </c>
      <c r="P121" s="5">
        <v>9.0831145122149444</v>
      </c>
      <c r="Q121" s="5">
        <v>362.66215340137973</v>
      </c>
    </row>
    <row r="122" spans="1:17" x14ac:dyDescent="0.55000000000000004">
      <c r="A122" t="s">
        <v>85</v>
      </c>
      <c r="B122" t="s">
        <v>79</v>
      </c>
      <c r="C122">
        <v>2009</v>
      </c>
      <c r="D122" s="1">
        <v>17.644000000000002</v>
      </c>
      <c r="E122" s="2">
        <v>1772</v>
      </c>
      <c r="F122" s="2">
        <v>1386.5</v>
      </c>
      <c r="G122" s="1">
        <v>6.810833333333334</v>
      </c>
      <c r="H122" s="1">
        <v>7.5341666666666667</v>
      </c>
      <c r="I122" s="7">
        <v>2.9230304081971754E-2</v>
      </c>
      <c r="J122" s="5">
        <v>209.76250137819858</v>
      </c>
      <c r="K122" s="5">
        <v>13.019695636334399</v>
      </c>
      <c r="L122" s="5">
        <v>71.333258342091497</v>
      </c>
      <c r="M122" s="5">
        <v>330.50021774007666</v>
      </c>
      <c r="N122" s="5">
        <v>88.385736587979906</v>
      </c>
      <c r="O122" s="5">
        <v>124.17406952151821</v>
      </c>
      <c r="P122" s="5">
        <v>8.4477491175652197</v>
      </c>
      <c r="Q122" s="5">
        <v>401.02115808793963</v>
      </c>
    </row>
    <row r="123" spans="1:17" x14ac:dyDescent="0.55000000000000004">
      <c r="A123" t="s">
        <v>85</v>
      </c>
      <c r="B123" t="s">
        <v>79</v>
      </c>
      <c r="C123">
        <v>2010</v>
      </c>
      <c r="D123" s="1">
        <v>18.044</v>
      </c>
      <c r="E123" s="2">
        <v>2400</v>
      </c>
      <c r="F123" s="2">
        <v>1216.0999999999999</v>
      </c>
      <c r="G123" s="1">
        <v>5.873333333333334</v>
      </c>
      <c r="H123" s="1">
        <v>7.4841666666666677</v>
      </c>
      <c r="I123" s="7">
        <v>3.279694060483019E-2</v>
      </c>
      <c r="J123" s="5">
        <v>194.7522791069697</v>
      </c>
      <c r="K123" s="5">
        <v>12.09606316206828</v>
      </c>
      <c r="L123" s="5">
        <v>61.190139376313276</v>
      </c>
      <c r="M123" s="5">
        <v>274.32533416152063</v>
      </c>
      <c r="N123" s="5">
        <v>83.934549737593301</v>
      </c>
      <c r="O123" s="5">
        <v>104.05714653618901</v>
      </c>
      <c r="P123" s="5">
        <v>9.2327603410383698</v>
      </c>
      <c r="Q123" s="5">
        <v>342.97150197254717</v>
      </c>
    </row>
    <row r="124" spans="1:17" x14ac:dyDescent="0.55000000000000004">
      <c r="A124" t="s">
        <v>85</v>
      </c>
      <c r="B124" t="s">
        <v>79</v>
      </c>
      <c r="C124">
        <v>2011</v>
      </c>
      <c r="D124" s="1">
        <v>17.4315</v>
      </c>
      <c r="E124" s="2">
        <v>2929</v>
      </c>
      <c r="F124" s="2">
        <v>1282.5999999999999</v>
      </c>
      <c r="G124" s="1">
        <v>6.0190000000000001</v>
      </c>
      <c r="H124" s="1">
        <v>7.4879999999999995</v>
      </c>
      <c r="I124" s="7">
        <v>3.2508729738543379E-2</v>
      </c>
      <c r="J124" s="5">
        <v>204.53534599169149</v>
      </c>
      <c r="K124" s="5">
        <v>13.257303069853386</v>
      </c>
      <c r="L124" s="5">
        <v>65.494120053983096</v>
      </c>
      <c r="M124" s="5">
        <v>295.69317944373051</v>
      </c>
      <c r="N124" s="5">
        <v>87.680536218204409</v>
      </c>
      <c r="O124" s="5">
        <v>112.63671859462261</v>
      </c>
      <c r="P124" s="5">
        <v>7.6107818122354596</v>
      </c>
      <c r="Q124" s="5">
        <v>368.70531363014152</v>
      </c>
    </row>
    <row r="125" spans="1:17" x14ac:dyDescent="0.55000000000000004">
      <c r="A125" t="s">
        <v>85</v>
      </c>
      <c r="B125" t="s">
        <v>79</v>
      </c>
      <c r="C125">
        <v>2012</v>
      </c>
      <c r="D125" s="1">
        <v>17.494</v>
      </c>
      <c r="E125" s="2">
        <v>2959</v>
      </c>
      <c r="F125" s="2">
        <v>1142.5</v>
      </c>
      <c r="G125" s="1">
        <v>6.1566666666666663</v>
      </c>
      <c r="H125" s="1">
        <v>7.4200000000000017</v>
      </c>
      <c r="I125" s="7">
        <v>3.801893963205584E-2</v>
      </c>
      <c r="J125" s="5">
        <v>195.86546282887215</v>
      </c>
      <c r="K125" s="5">
        <v>12.233088995425605</v>
      </c>
      <c r="L125" s="5">
        <v>63.913243276111046</v>
      </c>
      <c r="M125" s="5">
        <v>284.85282703398019</v>
      </c>
      <c r="N125" s="5">
        <v>80.102743264075784</v>
      </c>
      <c r="O125" s="5">
        <v>107.585465456734</v>
      </c>
      <c r="P125" s="5">
        <v>14.514649970315986</v>
      </c>
      <c r="Q125" s="5">
        <v>352.42039957958127</v>
      </c>
    </row>
    <row r="126" spans="1:17" x14ac:dyDescent="0.55000000000000004">
      <c r="A126" t="s">
        <v>85</v>
      </c>
      <c r="B126" t="s">
        <v>79</v>
      </c>
      <c r="C126">
        <v>2013</v>
      </c>
      <c r="D126" s="1">
        <v>18.318999999999999</v>
      </c>
      <c r="E126" s="2">
        <v>2043.5</v>
      </c>
      <c r="F126" s="2">
        <v>1474.8000000000002</v>
      </c>
      <c r="G126" s="1">
        <v>6.1899999999999986</v>
      </c>
      <c r="H126" s="1">
        <v>7.4627272727272729</v>
      </c>
      <c r="I126" s="7">
        <v>3.4456624277143466E-2</v>
      </c>
      <c r="J126" s="5">
        <v>201.93314608242457</v>
      </c>
      <c r="K126" s="5">
        <v>12.259164142924554</v>
      </c>
      <c r="L126" s="5">
        <v>65.177760887735062</v>
      </c>
      <c r="M126" s="5">
        <v>304.04711548665517</v>
      </c>
      <c r="N126" s="5">
        <v>84.162431992308655</v>
      </c>
      <c r="O126" s="5">
        <v>105.48952359003134</v>
      </c>
      <c r="P126" s="5">
        <v>12.331900500949878</v>
      </c>
      <c r="Q126" s="5">
        <v>379.23563210832378</v>
      </c>
    </row>
    <row r="127" spans="1:17" x14ac:dyDescent="0.55000000000000004">
      <c r="A127" t="s">
        <v>85</v>
      </c>
      <c r="B127" t="s">
        <v>79</v>
      </c>
      <c r="C127">
        <v>2014</v>
      </c>
      <c r="D127" s="1">
        <v>17.431500000000003</v>
      </c>
      <c r="E127" s="2">
        <v>3631.5</v>
      </c>
      <c r="F127" s="2">
        <v>1245.9000000000001</v>
      </c>
      <c r="G127" s="1">
        <v>5.9363636363636365</v>
      </c>
      <c r="H127" s="1">
        <v>7.5118181818181826</v>
      </c>
      <c r="I127" s="7">
        <v>3.0773848979274841E-2</v>
      </c>
      <c r="J127" s="5">
        <v>198.44229249011858</v>
      </c>
      <c r="K127" s="5">
        <v>12.719114219114216</v>
      </c>
      <c r="L127" s="5">
        <v>63.673026561915464</v>
      </c>
      <c r="M127" s="5">
        <v>295.63227272727272</v>
      </c>
      <c r="N127" s="5">
        <v>80.386972688806253</v>
      </c>
      <c r="O127" s="5">
        <v>97.971243042671588</v>
      </c>
      <c r="P127" s="5">
        <v>7.9431085043988272</v>
      </c>
      <c r="Q127" s="5">
        <v>382.12431419915538</v>
      </c>
    </row>
    <row r="128" spans="1:17" x14ac:dyDescent="0.55000000000000004">
      <c r="A128" t="s">
        <v>85</v>
      </c>
      <c r="B128" t="s">
        <v>79</v>
      </c>
      <c r="C128">
        <v>2015</v>
      </c>
      <c r="D128" s="1">
        <v>17.581499999999998</v>
      </c>
      <c r="E128" s="2">
        <v>2189.5</v>
      </c>
      <c r="F128" s="2">
        <v>1203.0999999999999</v>
      </c>
      <c r="G128" s="1">
        <v>5.7645454545454546</v>
      </c>
      <c r="H128" s="1">
        <v>7.5218181818181824</v>
      </c>
      <c r="I128" s="7">
        <v>3.007335065462036E-2</v>
      </c>
      <c r="J128" s="5">
        <v>194.56166007905136</v>
      </c>
      <c r="K128" s="5">
        <v>12.227389277389277</v>
      </c>
      <c r="L128" s="5">
        <v>60.019453797231563</v>
      </c>
      <c r="M128" s="5">
        <v>263.82886363636362</v>
      </c>
      <c r="N128" s="5">
        <v>77.467239389665323</v>
      </c>
      <c r="O128" s="5">
        <v>90.213265306122466</v>
      </c>
      <c r="P128" s="5">
        <v>6.8984604105571847</v>
      </c>
      <c r="Q128" s="5">
        <v>354.17895865647995</v>
      </c>
    </row>
    <row r="129" spans="1:17" x14ac:dyDescent="0.55000000000000004">
      <c r="A129" t="s">
        <v>85</v>
      </c>
      <c r="B129" t="s">
        <v>79</v>
      </c>
      <c r="C129">
        <v>2016</v>
      </c>
      <c r="D129" s="1">
        <v>18.794</v>
      </c>
      <c r="E129" s="2">
        <v>2450</v>
      </c>
      <c r="F129" s="2">
        <v>1223.5</v>
      </c>
      <c r="G129" s="1">
        <v>5.7808333333333337</v>
      </c>
      <c r="H129" s="1">
        <v>7.4416666666666673</v>
      </c>
      <c r="I129" s="7">
        <v>3.616873614408142E-2</v>
      </c>
      <c r="J129" s="5">
        <v>193.20833333333329</v>
      </c>
      <c r="K129" s="5">
        <v>12.716025641025642</v>
      </c>
      <c r="L129" s="5">
        <v>60.699588477366248</v>
      </c>
      <c r="M129" s="5">
        <v>268.95583333333337</v>
      </c>
      <c r="N129" s="5">
        <v>74.031499764927119</v>
      </c>
      <c r="O129" s="5">
        <v>94.215816326530614</v>
      </c>
      <c r="P129" s="5">
        <v>9.2420698924731202</v>
      </c>
      <c r="Q129" s="5">
        <v>356.127565294325</v>
      </c>
    </row>
    <row r="130" spans="1:17" x14ac:dyDescent="0.55000000000000004">
      <c r="A130" t="s">
        <v>85</v>
      </c>
      <c r="B130" t="s">
        <v>79</v>
      </c>
      <c r="C130">
        <v>2017</v>
      </c>
      <c r="D130" s="1">
        <v>17.8565</v>
      </c>
      <c r="E130" s="2">
        <v>2345</v>
      </c>
      <c r="F130" s="2">
        <v>1311.6999999999998</v>
      </c>
      <c r="G130" s="1">
        <v>6.1916666666666664</v>
      </c>
      <c r="H130" s="1">
        <v>7.4791666666666652</v>
      </c>
      <c r="I130" s="7">
        <v>3.317671127842866E-2</v>
      </c>
      <c r="J130" s="5">
        <v>200.84714010164512</v>
      </c>
      <c r="K130" s="5">
        <v>12.670381736554019</v>
      </c>
      <c r="L130" s="5">
        <v>66.083745791098295</v>
      </c>
      <c r="M130" s="5">
        <v>302.74021456704753</v>
      </c>
      <c r="N130" s="5">
        <v>76.986525097413434</v>
      </c>
      <c r="O130" s="5">
        <v>108.03494714419612</v>
      </c>
      <c r="P130" s="5">
        <v>7.9330078859793964</v>
      </c>
      <c r="Q130" s="5">
        <v>387.13627400325197</v>
      </c>
    </row>
    <row r="131" spans="1:17" x14ac:dyDescent="0.55000000000000004">
      <c r="A131" t="s">
        <v>85</v>
      </c>
      <c r="B131" t="s">
        <v>79</v>
      </c>
      <c r="C131">
        <v>2018</v>
      </c>
      <c r="D131" s="1">
        <v>18.244</v>
      </c>
      <c r="E131" s="2">
        <v>3669</v>
      </c>
      <c r="F131" s="2">
        <v>1321.2</v>
      </c>
      <c r="G131" s="1">
        <v>5.7758333333333338</v>
      </c>
      <c r="H131" s="1">
        <v>7.5216666666666674</v>
      </c>
      <c r="I131" s="7">
        <v>3.0083844371218665E-2</v>
      </c>
      <c r="J131" s="5">
        <v>195.91663024056024</v>
      </c>
      <c r="K131" s="5">
        <v>12.883390550705403</v>
      </c>
      <c r="L131" s="5">
        <v>63.283890055040992</v>
      </c>
      <c r="M131" s="5">
        <v>280.46615270405584</v>
      </c>
      <c r="N131" s="5">
        <v>77.059140308827949</v>
      </c>
      <c r="O131" s="5">
        <v>106.41303189582527</v>
      </c>
      <c r="P131" s="5">
        <v>8.033630432279832</v>
      </c>
      <c r="Q131" s="5">
        <v>358.82732274893317</v>
      </c>
    </row>
    <row r="132" spans="1:17" x14ac:dyDescent="0.55000000000000004">
      <c r="A132" t="s">
        <v>85</v>
      </c>
      <c r="B132" t="s">
        <v>79</v>
      </c>
      <c r="C132">
        <v>2019</v>
      </c>
      <c r="D132" s="1">
        <v>18.018999999999998</v>
      </c>
      <c r="E132" s="2">
        <v>3047.5</v>
      </c>
      <c r="F132" s="2">
        <v>1285.8</v>
      </c>
      <c r="G132" s="1">
        <v>6.06</v>
      </c>
      <c r="H132" s="1">
        <v>7.4858333333333329</v>
      </c>
      <c r="I132" s="7">
        <v>3.2671318893683361E-2</v>
      </c>
      <c r="J132" s="5">
        <v>196.63625962231183</v>
      </c>
      <c r="K132" s="5">
        <v>12.795704231995078</v>
      </c>
      <c r="L132" s="5">
        <v>64.935092413178253</v>
      </c>
      <c r="M132" s="5">
        <v>295.3622825545483</v>
      </c>
      <c r="N132" s="5">
        <v>76.863187068238631</v>
      </c>
      <c r="O132" s="5">
        <v>109.43402770598018</v>
      </c>
      <c r="P132" s="5">
        <v>11.422031298122432</v>
      </c>
      <c r="Q132" s="5">
        <v>369.73021717248434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8792B-7A64-4513-9046-1C9A9F167778}">
  <dimension ref="A1:K58"/>
  <sheetViews>
    <sheetView tabSelected="1" workbookViewId="0">
      <selection activeCell="A2" sqref="A2"/>
    </sheetView>
  </sheetViews>
  <sheetFormatPr defaultRowHeight="18" x14ac:dyDescent="0.55000000000000004"/>
  <cols>
    <col min="3" max="3" width="9.83203125" bestFit="1" customWidth="1"/>
    <col min="4" max="4" width="9.08203125" bestFit="1" customWidth="1"/>
    <col min="7" max="7" width="9.83203125" bestFit="1" customWidth="1"/>
  </cols>
  <sheetData>
    <row r="1" spans="1:11" x14ac:dyDescent="0.55000000000000004">
      <c r="A1" t="s">
        <v>103</v>
      </c>
    </row>
    <row r="3" spans="1:11" x14ac:dyDescent="0.55000000000000004">
      <c r="A3" t="s">
        <v>99</v>
      </c>
      <c r="B3" t="s">
        <v>0</v>
      </c>
      <c r="C3" t="s">
        <v>1</v>
      </c>
      <c r="D3" t="s">
        <v>2</v>
      </c>
      <c r="E3" s="15" t="s">
        <v>101</v>
      </c>
      <c r="F3" s="14" t="s">
        <v>100</v>
      </c>
      <c r="G3" t="s">
        <v>16</v>
      </c>
      <c r="I3" t="s">
        <v>99</v>
      </c>
    </row>
    <row r="4" spans="1:11" x14ac:dyDescent="0.55000000000000004">
      <c r="A4" t="s">
        <v>53</v>
      </c>
      <c r="B4" t="s">
        <v>98</v>
      </c>
      <c r="C4" s="16">
        <v>35.876660592</v>
      </c>
      <c r="D4" s="16">
        <v>9.9846071432999999</v>
      </c>
      <c r="E4" s="1">
        <v>3.59</v>
      </c>
      <c r="F4">
        <v>2.8999999999999998E-3</v>
      </c>
      <c r="G4" s="7">
        <v>0</v>
      </c>
      <c r="I4" t="s">
        <v>53</v>
      </c>
      <c r="J4" t="s">
        <v>35</v>
      </c>
      <c r="K4" s="7">
        <v>0.55916256789999996</v>
      </c>
    </row>
    <row r="5" spans="1:11" x14ac:dyDescent="0.55000000000000004">
      <c r="A5" t="s">
        <v>53</v>
      </c>
      <c r="B5" t="s">
        <v>3</v>
      </c>
      <c r="C5" s="16">
        <v>-1.6921423000000001E-2</v>
      </c>
      <c r="D5" s="16">
        <v>5.0328828000000001E-3</v>
      </c>
      <c r="E5" s="1">
        <v>-3.36</v>
      </c>
      <c r="F5">
        <v>4.5999999999999999E-3</v>
      </c>
      <c r="G5" s="7">
        <v>-0.60726971100000005</v>
      </c>
      <c r="I5" t="s">
        <v>53</v>
      </c>
      <c r="J5" t="s">
        <v>36</v>
      </c>
      <c r="K5" s="7">
        <v>0.49618579190000001</v>
      </c>
    </row>
    <row r="6" spans="1:11" x14ac:dyDescent="0.55000000000000004">
      <c r="A6" t="s">
        <v>53</v>
      </c>
      <c r="B6" t="s">
        <v>54</v>
      </c>
      <c r="C6" s="16">
        <v>-0.22117452600000001</v>
      </c>
      <c r="D6" s="16">
        <v>0.1183504871</v>
      </c>
      <c r="E6" s="1">
        <v>-1.87</v>
      </c>
      <c r="F6">
        <v>8.2699999999999996E-2</v>
      </c>
      <c r="G6" s="7">
        <v>-0.33754106900000003</v>
      </c>
      <c r="I6" t="s">
        <v>53</v>
      </c>
      <c r="J6" t="s">
        <v>37</v>
      </c>
      <c r="K6" s="7">
        <v>0.10517817779999999</v>
      </c>
    </row>
    <row r="7" spans="1:11" x14ac:dyDescent="0.55000000000000004">
      <c r="A7" t="s">
        <v>4</v>
      </c>
      <c r="B7" t="s">
        <v>98</v>
      </c>
      <c r="C7" s="16">
        <v>10.546840594000001</v>
      </c>
      <c r="D7" s="16">
        <v>17.877046225000001</v>
      </c>
      <c r="E7" s="1">
        <v>0.59</v>
      </c>
      <c r="F7">
        <v>0.56459999999999999</v>
      </c>
      <c r="G7" s="7">
        <v>0</v>
      </c>
      <c r="I7" t="s">
        <v>53</v>
      </c>
      <c r="J7" t="s">
        <v>38</v>
      </c>
      <c r="K7" s="7">
        <v>0.1066925313</v>
      </c>
    </row>
    <row r="8" spans="1:11" x14ac:dyDescent="0.55000000000000004">
      <c r="A8" t="s">
        <v>4</v>
      </c>
      <c r="B8" t="s">
        <v>3</v>
      </c>
      <c r="C8" s="16">
        <v>-2.4198470000000001E-3</v>
      </c>
      <c r="D8" s="16">
        <v>9.0111785999999992E-3</v>
      </c>
      <c r="E8" s="1">
        <v>-0.27</v>
      </c>
      <c r="F8">
        <v>0.79220000000000002</v>
      </c>
      <c r="G8" s="7">
        <v>-6.3988443000000006E-2</v>
      </c>
      <c r="I8" t="s">
        <v>53</v>
      </c>
      <c r="J8" t="s">
        <v>39</v>
      </c>
      <c r="K8" s="7">
        <v>17</v>
      </c>
    </row>
    <row r="9" spans="1:11" x14ac:dyDescent="0.55000000000000004">
      <c r="A9" t="s">
        <v>4</v>
      </c>
      <c r="B9" t="s">
        <v>54</v>
      </c>
      <c r="C9" s="16">
        <v>-0.41474199899999997</v>
      </c>
      <c r="D9" s="16">
        <v>0.2119018905</v>
      </c>
      <c r="E9" s="1">
        <v>-1.96</v>
      </c>
      <c r="F9">
        <v>7.0599999999999996E-2</v>
      </c>
      <c r="G9" s="7">
        <v>-0.46637845700000002</v>
      </c>
      <c r="I9" t="s">
        <v>4</v>
      </c>
      <c r="J9" t="s">
        <v>35</v>
      </c>
      <c r="K9" s="7">
        <v>0.2327340527</v>
      </c>
    </row>
    <row r="10" spans="1:11" x14ac:dyDescent="0.55000000000000004">
      <c r="A10" t="s">
        <v>5</v>
      </c>
      <c r="B10" t="s">
        <v>98</v>
      </c>
      <c r="C10" s="16">
        <v>49.877311872999996</v>
      </c>
      <c r="D10" s="16">
        <v>21.501688091999998</v>
      </c>
      <c r="E10" s="1">
        <v>2.3199999999999998</v>
      </c>
      <c r="F10">
        <v>3.5999999999999997E-2</v>
      </c>
      <c r="G10" s="7">
        <v>0</v>
      </c>
      <c r="I10" t="s">
        <v>4</v>
      </c>
      <c r="J10" t="s">
        <v>36</v>
      </c>
      <c r="K10" s="7">
        <v>0.1231246317</v>
      </c>
    </row>
    <row r="11" spans="1:11" x14ac:dyDescent="0.55000000000000004">
      <c r="A11" t="s">
        <v>5</v>
      </c>
      <c r="B11" t="s">
        <v>3</v>
      </c>
      <c r="C11" s="16">
        <v>-2.4252877999999999E-2</v>
      </c>
      <c r="D11" s="16">
        <v>1.0838230799999999E-2</v>
      </c>
      <c r="E11" s="1">
        <v>-2.2400000000000002</v>
      </c>
      <c r="F11">
        <v>4.2000000000000003E-2</v>
      </c>
      <c r="G11" s="7">
        <v>-0.51844275699999998</v>
      </c>
      <c r="I11" t="s">
        <v>4</v>
      </c>
      <c r="J11" t="s">
        <v>37</v>
      </c>
      <c r="K11" s="7">
        <v>0.18831738889999999</v>
      </c>
    </row>
    <row r="12" spans="1:11" x14ac:dyDescent="0.55000000000000004">
      <c r="A12" t="s">
        <v>5</v>
      </c>
      <c r="B12" t="s">
        <v>54</v>
      </c>
      <c r="C12" s="16">
        <v>0.24205093059999999</v>
      </c>
      <c r="D12" s="16">
        <v>0.25486583730000001</v>
      </c>
      <c r="E12" s="1">
        <v>0.95</v>
      </c>
      <c r="F12">
        <v>0.3584</v>
      </c>
      <c r="G12" s="7">
        <v>0.22003463770000001</v>
      </c>
      <c r="I12" t="s">
        <v>4</v>
      </c>
      <c r="J12" t="s">
        <v>38</v>
      </c>
      <c r="K12" s="7">
        <v>2.3917265284</v>
      </c>
    </row>
    <row r="13" spans="1:11" x14ac:dyDescent="0.55000000000000004">
      <c r="A13" t="s">
        <v>6</v>
      </c>
      <c r="B13" t="s">
        <v>98</v>
      </c>
      <c r="C13" s="16">
        <v>100.77094773</v>
      </c>
      <c r="D13" s="16">
        <v>40.610375736000002</v>
      </c>
      <c r="E13" s="1">
        <v>2.48</v>
      </c>
      <c r="F13">
        <v>2.64E-2</v>
      </c>
      <c r="G13" s="7">
        <v>0</v>
      </c>
      <c r="I13" t="s">
        <v>4</v>
      </c>
      <c r="J13" t="s">
        <v>39</v>
      </c>
      <c r="K13" s="7">
        <v>17</v>
      </c>
    </row>
    <row r="14" spans="1:11" x14ac:dyDescent="0.55000000000000004">
      <c r="A14" t="s">
        <v>6</v>
      </c>
      <c r="B14" t="s">
        <v>3</v>
      </c>
      <c r="C14" s="16">
        <v>-4.8761576000000001E-2</v>
      </c>
      <c r="D14" s="16">
        <v>2.0470235699999999E-2</v>
      </c>
      <c r="E14" s="1">
        <v>-2.38</v>
      </c>
      <c r="F14">
        <v>3.1899999999999998E-2</v>
      </c>
      <c r="G14" s="7">
        <v>-0.532723803</v>
      </c>
      <c r="I14" t="s">
        <v>5</v>
      </c>
      <c r="J14" t="s">
        <v>35</v>
      </c>
      <c r="K14" s="7">
        <v>0.27465073639999998</v>
      </c>
    </row>
    <row r="15" spans="1:11" x14ac:dyDescent="0.55000000000000004">
      <c r="A15" t="s">
        <v>6</v>
      </c>
      <c r="B15" t="s">
        <v>54</v>
      </c>
      <c r="C15" s="16">
        <v>-0.26854756099999999</v>
      </c>
      <c r="D15" s="16">
        <v>0.48136673610000003</v>
      </c>
      <c r="E15" s="1">
        <v>-0.56000000000000005</v>
      </c>
      <c r="F15">
        <v>0.5857</v>
      </c>
      <c r="G15" s="7">
        <v>-0.124764879</v>
      </c>
      <c r="I15" t="s">
        <v>5</v>
      </c>
      <c r="J15" t="s">
        <v>36</v>
      </c>
      <c r="K15" s="7">
        <v>0.1710294131</v>
      </c>
    </row>
    <row r="16" spans="1:11" x14ac:dyDescent="0.55000000000000004">
      <c r="A16" t="s">
        <v>7</v>
      </c>
      <c r="B16" t="s">
        <v>98</v>
      </c>
      <c r="C16" s="16">
        <v>177.06799955</v>
      </c>
      <c r="D16" s="16">
        <v>54.944904635</v>
      </c>
      <c r="E16" s="1">
        <v>3.22</v>
      </c>
      <c r="F16">
        <v>6.1000000000000004E-3</v>
      </c>
      <c r="G16" s="7">
        <v>0</v>
      </c>
      <c r="I16" t="s">
        <v>5</v>
      </c>
      <c r="J16" t="s">
        <v>37</v>
      </c>
      <c r="K16" s="7">
        <v>0.22649948480000001</v>
      </c>
    </row>
    <row r="17" spans="1:11" x14ac:dyDescent="0.55000000000000004">
      <c r="A17" t="s">
        <v>7</v>
      </c>
      <c r="B17" t="s">
        <v>3</v>
      </c>
      <c r="C17" s="16">
        <v>-7.9406981000000001E-2</v>
      </c>
      <c r="D17" s="16">
        <v>2.7695758300000001E-2</v>
      </c>
      <c r="E17" s="1">
        <v>-2.87</v>
      </c>
      <c r="F17">
        <v>1.24E-2</v>
      </c>
      <c r="G17" s="7">
        <v>-0.49865076200000003</v>
      </c>
      <c r="I17" t="s">
        <v>5</v>
      </c>
      <c r="J17" t="s">
        <v>38</v>
      </c>
      <c r="K17" s="7">
        <v>3.0453146473000001</v>
      </c>
    </row>
    <row r="18" spans="1:11" x14ac:dyDescent="0.55000000000000004">
      <c r="A18" t="s">
        <v>7</v>
      </c>
      <c r="B18" t="s">
        <v>54</v>
      </c>
      <c r="C18" s="16">
        <v>-1.871096423</v>
      </c>
      <c r="D18" s="16">
        <v>0.65127812610000002</v>
      </c>
      <c r="E18" s="1">
        <v>-2.87</v>
      </c>
      <c r="F18">
        <v>1.23E-2</v>
      </c>
      <c r="G18" s="7">
        <v>-0.49966708100000001</v>
      </c>
      <c r="I18" t="s">
        <v>5</v>
      </c>
      <c r="J18" t="s">
        <v>39</v>
      </c>
      <c r="K18" s="7">
        <v>17</v>
      </c>
    </row>
    <row r="19" spans="1:11" x14ac:dyDescent="0.55000000000000004">
      <c r="A19" t="s">
        <v>8</v>
      </c>
      <c r="B19" t="s">
        <v>98</v>
      </c>
      <c r="C19" s="16">
        <v>-23.835244159999998</v>
      </c>
      <c r="D19" s="16">
        <v>18.720890968999999</v>
      </c>
      <c r="E19" s="1">
        <v>-1.27</v>
      </c>
      <c r="F19">
        <v>0.22370000000000001</v>
      </c>
      <c r="G19" s="7">
        <v>0</v>
      </c>
      <c r="I19" t="s">
        <v>6</v>
      </c>
      <c r="J19" t="s">
        <v>35</v>
      </c>
      <c r="K19" s="7">
        <v>0.32415087209999999</v>
      </c>
    </row>
    <row r="20" spans="1:11" x14ac:dyDescent="0.55000000000000004">
      <c r="A20" t="s">
        <v>8</v>
      </c>
      <c r="B20" t="s">
        <v>3</v>
      </c>
      <c r="C20" s="16">
        <v>1.33809957E-2</v>
      </c>
      <c r="D20" s="16">
        <v>9.4365305E-3</v>
      </c>
      <c r="E20" s="1">
        <v>1.42</v>
      </c>
      <c r="F20">
        <v>0.17810000000000001</v>
      </c>
      <c r="G20" s="7">
        <v>0.35476424579999999</v>
      </c>
      <c r="I20" t="s">
        <v>6</v>
      </c>
      <c r="J20" t="s">
        <v>36</v>
      </c>
      <c r="K20" s="7">
        <v>0.2276009967</v>
      </c>
    </row>
    <row r="21" spans="1:11" x14ac:dyDescent="0.55000000000000004">
      <c r="A21" t="s">
        <v>8</v>
      </c>
      <c r="B21" t="s">
        <v>54</v>
      </c>
      <c r="C21" s="16">
        <v>-0.21904483</v>
      </c>
      <c r="D21" s="16">
        <v>0.2219042306</v>
      </c>
      <c r="E21" s="1">
        <v>-0.99</v>
      </c>
      <c r="F21">
        <v>0.34029999999999999</v>
      </c>
      <c r="G21" s="7">
        <v>-0.246962599</v>
      </c>
      <c r="I21" t="s">
        <v>6</v>
      </c>
      <c r="J21" t="s">
        <v>37</v>
      </c>
      <c r="K21" s="7">
        <v>0.42779102470000002</v>
      </c>
    </row>
    <row r="22" spans="1:11" x14ac:dyDescent="0.55000000000000004">
      <c r="A22" t="s">
        <v>9</v>
      </c>
      <c r="B22" t="s">
        <v>98</v>
      </c>
      <c r="C22" s="16">
        <v>91.965041790000001</v>
      </c>
      <c r="D22" s="16">
        <v>31.963870200999999</v>
      </c>
      <c r="E22" s="1">
        <v>2.88</v>
      </c>
      <c r="F22">
        <v>1.2200000000000001E-2</v>
      </c>
      <c r="G22" s="7">
        <v>0</v>
      </c>
      <c r="I22" t="s">
        <v>6</v>
      </c>
      <c r="J22" t="s">
        <v>38</v>
      </c>
      <c r="K22" s="7">
        <v>0.62076846590000001</v>
      </c>
    </row>
    <row r="23" spans="1:11" x14ac:dyDescent="0.55000000000000004">
      <c r="A23" t="s">
        <v>9</v>
      </c>
      <c r="B23" t="s">
        <v>3</v>
      </c>
      <c r="C23" s="16">
        <v>-4.2371977999999998E-2</v>
      </c>
      <c r="D23" s="16">
        <v>1.6111842000000001E-2</v>
      </c>
      <c r="E23" s="1">
        <v>-2.63</v>
      </c>
      <c r="F23">
        <v>1.9800000000000002E-2</v>
      </c>
      <c r="G23" s="7">
        <v>-0.53347969699999997</v>
      </c>
      <c r="I23" t="s">
        <v>6</v>
      </c>
      <c r="J23" t="s">
        <v>39</v>
      </c>
      <c r="K23" s="7">
        <v>17</v>
      </c>
    </row>
    <row r="24" spans="1:11" x14ac:dyDescent="0.55000000000000004">
      <c r="A24" t="s">
        <v>9</v>
      </c>
      <c r="B24" t="s">
        <v>54</v>
      </c>
      <c r="C24" s="16">
        <v>-0.58253219300000003</v>
      </c>
      <c r="D24" s="16">
        <v>0.37887716110000003</v>
      </c>
      <c r="E24" s="1">
        <v>-1.54</v>
      </c>
      <c r="F24">
        <v>0.14649999999999999</v>
      </c>
      <c r="G24" s="7">
        <v>-0.31189316499999997</v>
      </c>
      <c r="I24" t="s">
        <v>7</v>
      </c>
      <c r="J24" t="s">
        <v>35</v>
      </c>
      <c r="K24" s="7">
        <v>0.59125029269999996</v>
      </c>
    </row>
    <row r="25" spans="1:11" x14ac:dyDescent="0.55000000000000004">
      <c r="A25" t="s">
        <v>10</v>
      </c>
      <c r="B25" t="s">
        <v>98</v>
      </c>
      <c r="C25" s="16">
        <v>50.212145253000003</v>
      </c>
      <c r="D25" s="16">
        <v>23.688678188000001</v>
      </c>
      <c r="E25" s="1">
        <v>2.12</v>
      </c>
      <c r="F25">
        <v>5.2400000000000002E-2</v>
      </c>
      <c r="G25" s="7">
        <v>0</v>
      </c>
      <c r="I25" t="s">
        <v>7</v>
      </c>
      <c r="J25" t="s">
        <v>36</v>
      </c>
      <c r="K25" s="7">
        <v>0.5328574774</v>
      </c>
    </row>
    <row r="26" spans="1:11" x14ac:dyDescent="0.55000000000000004">
      <c r="A26" t="s">
        <v>10</v>
      </c>
      <c r="B26" t="s">
        <v>3</v>
      </c>
      <c r="C26" s="16">
        <v>-2.4554895E-2</v>
      </c>
      <c r="D26" s="16">
        <v>1.19406141E-2</v>
      </c>
      <c r="E26" s="1">
        <v>-2.06</v>
      </c>
      <c r="F26">
        <v>5.8900000000000001E-2</v>
      </c>
      <c r="G26" s="7">
        <v>-0.484799692</v>
      </c>
      <c r="I26" t="s">
        <v>7</v>
      </c>
      <c r="J26" t="s">
        <v>37</v>
      </c>
      <c r="K26" s="7">
        <v>0.57879142039999998</v>
      </c>
    </row>
    <row r="27" spans="1:11" x14ac:dyDescent="0.55000000000000004">
      <c r="A27" t="s">
        <v>10</v>
      </c>
      <c r="B27" t="s">
        <v>54</v>
      </c>
      <c r="C27" s="16">
        <v>0.28479697009999999</v>
      </c>
      <c r="D27" s="16">
        <v>0.28078887460000002</v>
      </c>
      <c r="E27" s="1">
        <v>1.01</v>
      </c>
      <c r="F27">
        <v>0.32769999999999999</v>
      </c>
      <c r="G27" s="7">
        <v>0.2391147649</v>
      </c>
      <c r="I27" t="s">
        <v>7</v>
      </c>
      <c r="J27" t="s">
        <v>38</v>
      </c>
      <c r="K27" s="7">
        <v>2.5996279696000002</v>
      </c>
    </row>
    <row r="28" spans="1:11" x14ac:dyDescent="0.55000000000000004">
      <c r="A28" t="s">
        <v>11</v>
      </c>
      <c r="B28" t="s">
        <v>98</v>
      </c>
      <c r="C28" s="16">
        <v>55.120375109000001</v>
      </c>
      <c r="D28" s="16">
        <v>17.871101784</v>
      </c>
      <c r="E28" s="1">
        <v>3.08</v>
      </c>
      <c r="F28">
        <v>8.0999999999999996E-3</v>
      </c>
      <c r="G28" s="7">
        <v>0</v>
      </c>
      <c r="I28" t="s">
        <v>7</v>
      </c>
      <c r="J28" t="s">
        <v>39</v>
      </c>
      <c r="K28" s="7">
        <v>17</v>
      </c>
    </row>
    <row r="29" spans="1:11" x14ac:dyDescent="0.55000000000000004">
      <c r="A29" t="s">
        <v>11</v>
      </c>
      <c r="B29" t="s">
        <v>3</v>
      </c>
      <c r="C29" s="16">
        <v>-2.3154076999999999E-2</v>
      </c>
      <c r="D29" s="16">
        <v>9.0081823000000005E-3</v>
      </c>
      <c r="E29" s="1">
        <v>-2.57</v>
      </c>
      <c r="F29">
        <v>2.2200000000000001E-2</v>
      </c>
      <c r="G29" s="7">
        <v>-0.40604394300000002</v>
      </c>
      <c r="I29" t="s">
        <v>8</v>
      </c>
      <c r="J29" t="s">
        <v>35</v>
      </c>
      <c r="K29" s="7">
        <v>0.1541704438</v>
      </c>
    </row>
    <row r="30" spans="1:11" x14ac:dyDescent="0.55000000000000004">
      <c r="A30" t="s">
        <v>11</v>
      </c>
      <c r="B30" t="s">
        <v>54</v>
      </c>
      <c r="C30" s="16">
        <v>-0.85008705699999998</v>
      </c>
      <c r="D30" s="16">
        <v>0.21183142930000001</v>
      </c>
      <c r="E30" s="1">
        <v>-4.01</v>
      </c>
      <c r="F30">
        <v>1.2999999999999999E-3</v>
      </c>
      <c r="G30" s="7">
        <v>-0.633951072</v>
      </c>
      <c r="I30" t="s">
        <v>8</v>
      </c>
      <c r="J30" t="s">
        <v>36</v>
      </c>
      <c r="K30" s="7">
        <v>3.3337650000000003E-2</v>
      </c>
    </row>
    <row r="31" spans="1:11" x14ac:dyDescent="0.55000000000000004">
      <c r="A31" t="s">
        <v>12</v>
      </c>
      <c r="B31" t="s">
        <v>98</v>
      </c>
      <c r="C31" s="16">
        <v>37.554810146000001</v>
      </c>
      <c r="D31" s="16">
        <v>13.327259833999999</v>
      </c>
      <c r="E31" s="1">
        <v>2.82</v>
      </c>
      <c r="F31">
        <v>1.37E-2</v>
      </c>
      <c r="G31" s="7">
        <v>0</v>
      </c>
      <c r="I31" t="s">
        <v>8</v>
      </c>
      <c r="J31" t="s">
        <v>37</v>
      </c>
      <c r="K31" s="7">
        <v>0.19720647699999999</v>
      </c>
    </row>
    <row r="32" spans="1:11" x14ac:dyDescent="0.55000000000000004">
      <c r="A32" t="s">
        <v>12</v>
      </c>
      <c r="B32" t="s">
        <v>3</v>
      </c>
      <c r="C32" s="16">
        <v>-1.5384274999999999E-2</v>
      </c>
      <c r="D32" s="16">
        <v>6.7177942999999997E-3</v>
      </c>
      <c r="E32" s="1">
        <v>-2.29</v>
      </c>
      <c r="F32">
        <v>3.8100000000000002E-2</v>
      </c>
      <c r="G32" s="7">
        <v>-0.41465159400000001</v>
      </c>
      <c r="I32" t="s">
        <v>8</v>
      </c>
      <c r="J32" t="s">
        <v>38</v>
      </c>
      <c r="K32" s="7">
        <v>1.3248942147</v>
      </c>
    </row>
    <row r="33" spans="1:11" x14ac:dyDescent="0.55000000000000004">
      <c r="A33" t="s">
        <v>12</v>
      </c>
      <c r="B33" t="s">
        <v>54</v>
      </c>
      <c r="C33" s="16">
        <v>-0.47810335399999998</v>
      </c>
      <c r="D33" s="16">
        <v>0.15797193330000001</v>
      </c>
      <c r="E33" s="1">
        <v>-3.03</v>
      </c>
      <c r="F33">
        <v>9.1000000000000004E-3</v>
      </c>
      <c r="G33" s="7">
        <v>-0.54799282500000002</v>
      </c>
      <c r="I33" t="s">
        <v>8</v>
      </c>
      <c r="J33" t="s">
        <v>39</v>
      </c>
      <c r="K33" s="7">
        <v>17</v>
      </c>
    </row>
    <row r="34" spans="1:11" x14ac:dyDescent="0.55000000000000004">
      <c r="A34" t="s">
        <v>55</v>
      </c>
      <c r="B34" t="s">
        <v>98</v>
      </c>
      <c r="C34" s="16">
        <v>-199.211782</v>
      </c>
      <c r="D34" s="16">
        <v>63.464977369000003</v>
      </c>
      <c r="E34" s="1">
        <v>-3.14</v>
      </c>
      <c r="F34">
        <v>7.1999999999999998E-3</v>
      </c>
      <c r="G34" s="7">
        <v>0</v>
      </c>
      <c r="I34" t="s">
        <v>9</v>
      </c>
      <c r="J34" t="s">
        <v>35</v>
      </c>
      <c r="K34" s="7">
        <v>0.44393694970000003</v>
      </c>
    </row>
    <row r="35" spans="1:11" x14ac:dyDescent="0.55000000000000004">
      <c r="A35" t="s">
        <v>55</v>
      </c>
      <c r="B35" t="s">
        <v>3</v>
      </c>
      <c r="C35" s="16">
        <v>0.1014283656</v>
      </c>
      <c r="D35" s="16">
        <v>3.19904217E-2</v>
      </c>
      <c r="E35" s="1">
        <v>3.17</v>
      </c>
      <c r="F35">
        <v>6.7999999999999996E-3</v>
      </c>
      <c r="G35" s="7">
        <v>0.65783036279999996</v>
      </c>
      <c r="I35" t="s">
        <v>9</v>
      </c>
      <c r="J35" t="s">
        <v>36</v>
      </c>
      <c r="K35" s="7">
        <v>0.36449937100000002</v>
      </c>
    </row>
    <row r="36" spans="1:11" x14ac:dyDescent="0.55000000000000004">
      <c r="A36" t="s">
        <v>55</v>
      </c>
      <c r="B36" t="s">
        <v>54</v>
      </c>
      <c r="C36" s="16">
        <v>-0.355833913</v>
      </c>
      <c r="D36" s="16">
        <v>0.75226905580000003</v>
      </c>
      <c r="E36" s="1">
        <v>-0.47</v>
      </c>
      <c r="F36">
        <v>0.64349999999999996</v>
      </c>
      <c r="G36" s="7">
        <v>-9.8140573999999994E-2</v>
      </c>
      <c r="I36" t="s">
        <v>9</v>
      </c>
      <c r="J36" t="s">
        <v>37</v>
      </c>
      <c r="K36" s="7">
        <v>0.33670845290000001</v>
      </c>
    </row>
    <row r="37" spans="1:11" x14ac:dyDescent="0.55000000000000004">
      <c r="I37" t="s">
        <v>9</v>
      </c>
      <c r="J37" t="s">
        <v>38</v>
      </c>
      <c r="K37" s="7">
        <v>2.1677523212000001</v>
      </c>
    </row>
    <row r="38" spans="1:11" x14ac:dyDescent="0.55000000000000004">
      <c r="I38" t="s">
        <v>9</v>
      </c>
      <c r="J38" t="s">
        <v>39</v>
      </c>
      <c r="K38" s="7">
        <v>17</v>
      </c>
    </row>
    <row r="39" spans="1:11" x14ac:dyDescent="0.55000000000000004">
      <c r="I39" t="s">
        <v>10</v>
      </c>
      <c r="J39" t="s">
        <v>35</v>
      </c>
      <c r="K39" s="7">
        <v>0.24897017830000001</v>
      </c>
    </row>
    <row r="40" spans="1:11" x14ac:dyDescent="0.55000000000000004">
      <c r="I40" t="s">
        <v>10</v>
      </c>
      <c r="J40" t="s">
        <v>36</v>
      </c>
      <c r="K40" s="7">
        <v>0.14168020379999999</v>
      </c>
    </row>
    <row r="41" spans="1:11" x14ac:dyDescent="0.55000000000000004">
      <c r="I41" t="s">
        <v>10</v>
      </c>
      <c r="J41" t="s">
        <v>37</v>
      </c>
      <c r="K41" s="7">
        <v>0.2495373099</v>
      </c>
    </row>
    <row r="42" spans="1:11" x14ac:dyDescent="0.55000000000000004">
      <c r="I42" t="s">
        <v>10</v>
      </c>
      <c r="J42" t="s">
        <v>38</v>
      </c>
      <c r="K42" s="7">
        <v>3.1122125649000001</v>
      </c>
    </row>
    <row r="43" spans="1:11" x14ac:dyDescent="0.55000000000000004">
      <c r="I43" t="s">
        <v>10</v>
      </c>
      <c r="J43" t="s">
        <v>39</v>
      </c>
      <c r="K43" s="7">
        <v>17</v>
      </c>
    </row>
    <row r="44" spans="1:11" x14ac:dyDescent="0.55000000000000004">
      <c r="I44" t="s">
        <v>11</v>
      </c>
      <c r="J44" t="s">
        <v>35</v>
      </c>
      <c r="K44" s="7">
        <v>0.66277419660000003</v>
      </c>
    </row>
    <row r="45" spans="1:11" x14ac:dyDescent="0.55000000000000004">
      <c r="I45" t="s">
        <v>11</v>
      </c>
      <c r="J45" t="s">
        <v>36</v>
      </c>
      <c r="K45" s="7">
        <v>0.6145990818</v>
      </c>
    </row>
    <row r="46" spans="1:11" x14ac:dyDescent="0.55000000000000004">
      <c r="I46" t="s">
        <v>11</v>
      </c>
      <c r="J46" t="s">
        <v>37</v>
      </c>
      <c r="K46" s="7">
        <v>0.18825476999999999</v>
      </c>
    </row>
    <row r="47" spans="1:11" x14ac:dyDescent="0.55000000000000004">
      <c r="I47" t="s">
        <v>11</v>
      </c>
      <c r="J47" t="s">
        <v>38</v>
      </c>
      <c r="K47" s="7">
        <v>1.8315282501000001</v>
      </c>
    </row>
    <row r="48" spans="1:11" x14ac:dyDescent="0.55000000000000004">
      <c r="I48" t="s">
        <v>11</v>
      </c>
      <c r="J48" t="s">
        <v>39</v>
      </c>
      <c r="K48" s="7">
        <v>17</v>
      </c>
    </row>
    <row r="49" spans="9:11" x14ac:dyDescent="0.55000000000000004">
      <c r="I49" t="s">
        <v>12</v>
      </c>
      <c r="J49" t="s">
        <v>35</v>
      </c>
      <c r="K49" s="7">
        <v>0.55698201089999999</v>
      </c>
    </row>
    <row r="50" spans="9:11" x14ac:dyDescent="0.55000000000000004">
      <c r="I50" t="s">
        <v>12</v>
      </c>
      <c r="J50" t="s">
        <v>36</v>
      </c>
      <c r="K50" s="7">
        <v>0.4936937267</v>
      </c>
    </row>
    <row r="51" spans="9:11" x14ac:dyDescent="0.55000000000000004">
      <c r="I51" t="s">
        <v>12</v>
      </c>
      <c r="J51" t="s">
        <v>37</v>
      </c>
      <c r="K51" s="7">
        <v>0.1403897905</v>
      </c>
    </row>
    <row r="52" spans="9:11" x14ac:dyDescent="0.55000000000000004">
      <c r="I52" t="s">
        <v>12</v>
      </c>
      <c r="J52" t="s">
        <v>38</v>
      </c>
      <c r="K52" s="7">
        <v>2.8361634699999998</v>
      </c>
    </row>
    <row r="53" spans="9:11" x14ac:dyDescent="0.55000000000000004">
      <c r="I53" t="s">
        <v>12</v>
      </c>
      <c r="J53" t="s">
        <v>39</v>
      </c>
      <c r="K53" s="7">
        <v>17</v>
      </c>
    </row>
    <row r="54" spans="9:11" x14ac:dyDescent="0.55000000000000004">
      <c r="I54" t="s">
        <v>55</v>
      </c>
      <c r="J54" t="s">
        <v>35</v>
      </c>
      <c r="K54" s="7">
        <v>0.39947242649999998</v>
      </c>
    </row>
    <row r="55" spans="9:11" x14ac:dyDescent="0.55000000000000004">
      <c r="I55" t="s">
        <v>55</v>
      </c>
      <c r="J55" t="s">
        <v>36</v>
      </c>
      <c r="K55" s="7">
        <v>0.31368277309999998</v>
      </c>
    </row>
    <row r="56" spans="9:11" x14ac:dyDescent="0.55000000000000004">
      <c r="I56" t="s">
        <v>55</v>
      </c>
      <c r="J56" t="s">
        <v>37</v>
      </c>
      <c r="K56" s="7">
        <v>1.2464070776</v>
      </c>
    </row>
    <row r="57" spans="9:11" x14ac:dyDescent="0.55000000000000004">
      <c r="I57" t="s">
        <v>55</v>
      </c>
      <c r="J57" t="s">
        <v>38</v>
      </c>
      <c r="K57" s="7">
        <v>1.4648805877</v>
      </c>
    </row>
    <row r="58" spans="9:11" x14ac:dyDescent="0.55000000000000004">
      <c r="I58" t="s">
        <v>55</v>
      </c>
      <c r="J58" t="s">
        <v>39</v>
      </c>
      <c r="K58" s="7">
        <v>17</v>
      </c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E308B-65C1-491E-B11C-1AE6A35D7356}">
  <dimension ref="A1:O142"/>
  <sheetViews>
    <sheetView workbookViewId="0">
      <selection activeCell="Q7" sqref="Q7"/>
    </sheetView>
  </sheetViews>
  <sheetFormatPr defaultRowHeight="18" x14ac:dyDescent="0.55000000000000004"/>
  <cols>
    <col min="3" max="3" width="23.25" customWidth="1"/>
  </cols>
  <sheetData>
    <row r="1" spans="1:13" x14ac:dyDescent="0.55000000000000004">
      <c r="A1" t="s">
        <v>93</v>
      </c>
    </row>
    <row r="2" spans="1:13" x14ac:dyDescent="0.55000000000000004">
      <c r="A2" t="s">
        <v>86</v>
      </c>
      <c r="B2" t="s">
        <v>99</v>
      </c>
      <c r="C2" t="s">
        <v>48</v>
      </c>
      <c r="D2" t="s">
        <v>14</v>
      </c>
      <c r="E2" t="s">
        <v>15</v>
      </c>
      <c r="F2" s="15" t="s">
        <v>101</v>
      </c>
      <c r="G2" s="14" t="s">
        <v>100</v>
      </c>
      <c r="H2" t="s">
        <v>16</v>
      </c>
      <c r="J2" t="s">
        <v>84</v>
      </c>
      <c r="K2" t="s">
        <v>99</v>
      </c>
    </row>
    <row r="3" spans="1:13" x14ac:dyDescent="0.55000000000000004">
      <c r="A3" t="s">
        <v>13</v>
      </c>
      <c r="B3" t="s">
        <v>33</v>
      </c>
      <c r="C3" t="s">
        <v>28</v>
      </c>
      <c r="D3" s="16">
        <v>16.516093007999999</v>
      </c>
      <c r="E3" s="16">
        <v>1.8816480175999999</v>
      </c>
      <c r="F3" s="7">
        <v>8.7799999999999994</v>
      </c>
      <c r="G3" t="s">
        <v>18</v>
      </c>
      <c r="H3" s="7">
        <v>0</v>
      </c>
      <c r="J3" t="s">
        <v>13</v>
      </c>
      <c r="K3" t="s">
        <v>33</v>
      </c>
      <c r="L3" t="s">
        <v>35</v>
      </c>
      <c r="M3" s="7">
        <v>0.91846763750000004</v>
      </c>
    </row>
    <row r="4" spans="1:13" x14ac:dyDescent="0.55000000000000004">
      <c r="A4" t="s">
        <v>13</v>
      </c>
      <c r="B4" t="s">
        <v>33</v>
      </c>
      <c r="C4" t="s">
        <v>30</v>
      </c>
      <c r="D4" s="16">
        <v>-7.4945899999999998E-3</v>
      </c>
      <c r="E4" s="16">
        <v>1.0410502E-3</v>
      </c>
      <c r="F4" s="7">
        <v>-7.2</v>
      </c>
      <c r="G4" t="s">
        <v>18</v>
      </c>
      <c r="H4" s="7">
        <v>-0.33285727500000001</v>
      </c>
      <c r="J4" t="s">
        <v>13</v>
      </c>
      <c r="K4" t="str">
        <f>+K3</f>
        <v>ln(EC)</v>
      </c>
      <c r="L4" t="s">
        <v>36</v>
      </c>
      <c r="M4" s="7">
        <v>0.9092375587</v>
      </c>
    </row>
    <row r="5" spans="1:13" x14ac:dyDescent="0.55000000000000004">
      <c r="A5" t="s">
        <v>13</v>
      </c>
      <c r="B5" t="s">
        <v>33</v>
      </c>
      <c r="C5" t="s">
        <v>32</v>
      </c>
      <c r="D5" s="16">
        <v>4.7042269999999998E-4</v>
      </c>
      <c r="E5" s="16">
        <v>1.4425392E-2</v>
      </c>
      <c r="F5" s="7">
        <v>0.03</v>
      </c>
      <c r="G5">
        <v>0.97409999999999997</v>
      </c>
      <c r="H5" s="7">
        <v>1.4083703E-3</v>
      </c>
      <c r="J5" t="s">
        <v>13</v>
      </c>
      <c r="K5" t="str">
        <f t="shared" ref="K5:K7" si="0">+K4</f>
        <v>ln(EC)</v>
      </c>
      <c r="L5" t="s">
        <v>37</v>
      </c>
      <c r="M5" s="7">
        <v>3.94446746E-2</v>
      </c>
    </row>
    <row r="6" spans="1:13" x14ac:dyDescent="0.55000000000000004">
      <c r="A6" t="s">
        <v>13</v>
      </c>
      <c r="B6" t="s">
        <v>33</v>
      </c>
      <c r="C6" t="s">
        <v>31</v>
      </c>
      <c r="D6" s="16">
        <v>-7.9065267999999994E-2</v>
      </c>
      <c r="E6" s="16">
        <v>2.4652404199999998E-2</v>
      </c>
      <c r="F6" s="7">
        <v>-3.21</v>
      </c>
      <c r="G6">
        <v>2.3E-3</v>
      </c>
      <c r="H6" s="7">
        <v>-0.14247469900000001</v>
      </c>
      <c r="J6" t="s">
        <v>13</v>
      </c>
      <c r="K6" t="str">
        <f t="shared" si="0"/>
        <v>ln(EC)</v>
      </c>
      <c r="L6" t="s">
        <v>38</v>
      </c>
      <c r="M6" s="7">
        <v>2.1231814229000001</v>
      </c>
    </row>
    <row r="7" spans="1:13" x14ac:dyDescent="0.55000000000000004">
      <c r="A7" t="s">
        <v>13</v>
      </c>
      <c r="B7" t="s">
        <v>33</v>
      </c>
      <c r="C7" t="s">
        <v>88</v>
      </c>
      <c r="D7" s="16">
        <v>0.1832774184</v>
      </c>
      <c r="E7" s="16">
        <v>8.1222637799999997E-2</v>
      </c>
      <c r="F7" s="7">
        <v>2.2599999999999998</v>
      </c>
      <c r="G7">
        <v>2.8199999999999999E-2</v>
      </c>
      <c r="H7" s="7">
        <v>0.1127918134</v>
      </c>
      <c r="J7" t="s">
        <v>13</v>
      </c>
      <c r="K7" t="str">
        <f t="shared" si="0"/>
        <v>ln(EC)</v>
      </c>
      <c r="L7" t="s">
        <v>39</v>
      </c>
      <c r="M7" s="7">
        <v>60</v>
      </c>
    </row>
    <row r="8" spans="1:13" x14ac:dyDescent="0.55000000000000004">
      <c r="A8" t="s">
        <v>13</v>
      </c>
      <c r="B8" t="s">
        <v>33</v>
      </c>
      <c r="C8" t="s">
        <v>19</v>
      </c>
      <c r="D8" s="16">
        <v>2.8239021000000001E-3</v>
      </c>
      <c r="E8" s="16">
        <v>7.2015793000000002E-3</v>
      </c>
      <c r="F8" s="7">
        <v>0.39</v>
      </c>
      <c r="G8">
        <v>0.69650000000000001</v>
      </c>
      <c r="H8" s="7">
        <v>1.77589927E-2</v>
      </c>
      <c r="J8" t="s">
        <v>13</v>
      </c>
      <c r="K8" t="s">
        <v>34</v>
      </c>
      <c r="L8" t="s">
        <v>35</v>
      </c>
      <c r="M8" s="7">
        <v>0.89099802839999998</v>
      </c>
    </row>
    <row r="9" spans="1:13" x14ac:dyDescent="0.55000000000000004">
      <c r="A9" t="s">
        <v>13</v>
      </c>
      <c r="B9" t="s">
        <v>33</v>
      </c>
      <c r="C9" t="s">
        <v>20</v>
      </c>
      <c r="D9" s="16">
        <v>0.13807669419999999</v>
      </c>
      <c r="E9" s="16">
        <v>7.2015793000000002E-3</v>
      </c>
      <c r="F9" s="7">
        <v>19.170000000000002</v>
      </c>
      <c r="G9" t="s">
        <v>18</v>
      </c>
      <c r="H9" s="7">
        <v>0.86833854079999995</v>
      </c>
      <c r="J9" t="s">
        <v>13</v>
      </c>
      <c r="K9" t="str">
        <f>+K8</f>
        <v>ln(H)</v>
      </c>
      <c r="L9" t="s">
        <v>36</v>
      </c>
      <c r="M9" s="7">
        <v>0.87865818259999995</v>
      </c>
    </row>
    <row r="10" spans="1:13" x14ac:dyDescent="0.55000000000000004">
      <c r="A10" t="s">
        <v>13</v>
      </c>
      <c r="B10" t="s">
        <v>34</v>
      </c>
      <c r="C10" t="s">
        <v>28</v>
      </c>
      <c r="D10" s="16">
        <v>-36.18728582</v>
      </c>
      <c r="E10" s="16">
        <v>3.7261659108999998</v>
      </c>
      <c r="F10" s="7">
        <v>-9.7100000000000009</v>
      </c>
      <c r="G10" t="s">
        <v>18</v>
      </c>
      <c r="H10" s="7">
        <v>0</v>
      </c>
      <c r="J10" t="s">
        <v>13</v>
      </c>
      <c r="K10" t="str">
        <f t="shared" ref="K10:K12" si="1">+K9</f>
        <v>ln(H)</v>
      </c>
      <c r="L10" t="s">
        <v>37</v>
      </c>
      <c r="M10" s="7">
        <v>7.8110996599999996E-2</v>
      </c>
    </row>
    <row r="11" spans="1:13" x14ac:dyDescent="0.55000000000000004">
      <c r="A11" t="s">
        <v>13</v>
      </c>
      <c r="B11" t="s">
        <v>34</v>
      </c>
      <c r="C11" t="s">
        <v>30</v>
      </c>
      <c r="D11" s="16">
        <v>1.54112346E-2</v>
      </c>
      <c r="E11" s="16">
        <v>2.0615576000000001E-3</v>
      </c>
      <c r="F11" s="7">
        <v>7.48</v>
      </c>
      <c r="G11" t="s">
        <v>18</v>
      </c>
      <c r="H11" s="7">
        <v>0.39964643709999997</v>
      </c>
      <c r="J11" t="s">
        <v>13</v>
      </c>
      <c r="K11" t="str">
        <f t="shared" si="1"/>
        <v>ln(H)</v>
      </c>
      <c r="L11" t="s">
        <v>38</v>
      </c>
      <c r="M11" s="7">
        <v>-3.7926228430000002</v>
      </c>
    </row>
    <row r="12" spans="1:13" x14ac:dyDescent="0.55000000000000004">
      <c r="A12" t="s">
        <v>13</v>
      </c>
      <c r="B12" t="s">
        <v>34</v>
      </c>
      <c r="C12" t="s">
        <v>32</v>
      </c>
      <c r="D12" s="16">
        <v>-1.8633608999999999E-2</v>
      </c>
      <c r="E12" s="16">
        <v>2.8566131200000001E-2</v>
      </c>
      <c r="F12" s="7">
        <v>-0.65</v>
      </c>
      <c r="G12">
        <v>0.51700000000000002</v>
      </c>
      <c r="H12" s="7">
        <v>-3.2572711999999997E-2</v>
      </c>
      <c r="J12" t="s">
        <v>13</v>
      </c>
      <c r="K12" t="str">
        <f t="shared" si="1"/>
        <v>ln(H)</v>
      </c>
      <c r="L12" t="s">
        <v>39</v>
      </c>
      <c r="M12" s="7">
        <v>60</v>
      </c>
    </row>
    <row r="13" spans="1:13" x14ac:dyDescent="0.55000000000000004">
      <c r="A13" t="s">
        <v>13</v>
      </c>
      <c r="B13" t="s">
        <v>34</v>
      </c>
      <c r="C13" t="s">
        <v>31</v>
      </c>
      <c r="D13" s="16">
        <v>0.15006062880000001</v>
      </c>
      <c r="E13" s="16">
        <v>4.8818348300000002E-2</v>
      </c>
      <c r="F13" s="7">
        <v>3.07</v>
      </c>
      <c r="G13">
        <v>3.3E-3</v>
      </c>
      <c r="H13" s="7">
        <v>0.15788727280000001</v>
      </c>
      <c r="J13" t="s">
        <v>13</v>
      </c>
      <c r="K13" t="s">
        <v>40</v>
      </c>
      <c r="L13" t="s">
        <v>35</v>
      </c>
      <c r="M13" s="7">
        <v>0.8841196375</v>
      </c>
    </row>
    <row r="14" spans="1:13" x14ac:dyDescent="0.55000000000000004">
      <c r="A14" t="s">
        <v>13</v>
      </c>
      <c r="B14" t="s">
        <v>34</v>
      </c>
      <c r="C14" t="s">
        <v>88</v>
      </c>
      <c r="D14" s="16">
        <v>8.7595176600000005E-2</v>
      </c>
      <c r="E14" s="16">
        <v>0.1608425282</v>
      </c>
      <c r="F14" s="7">
        <v>0.54</v>
      </c>
      <c r="G14">
        <v>0.58830000000000005</v>
      </c>
      <c r="H14" s="7">
        <v>3.1475828800000001E-2</v>
      </c>
      <c r="J14" t="s">
        <v>13</v>
      </c>
      <c r="K14" t="str">
        <f>+K13</f>
        <v>ln(Na)</v>
      </c>
      <c r="L14" t="s">
        <v>36</v>
      </c>
      <c r="M14" s="7">
        <v>0.87100110590000002</v>
      </c>
    </row>
    <row r="15" spans="1:13" x14ac:dyDescent="0.55000000000000004">
      <c r="A15" t="s">
        <v>13</v>
      </c>
      <c r="B15" t="s">
        <v>34</v>
      </c>
      <c r="C15" t="s">
        <v>19</v>
      </c>
      <c r="D15" s="16">
        <v>-2.5664818999999998E-2</v>
      </c>
      <c r="E15" s="16">
        <v>1.42610516E-2</v>
      </c>
      <c r="F15" s="7">
        <v>-1.8</v>
      </c>
      <c r="G15">
        <v>7.7600000000000002E-2</v>
      </c>
      <c r="H15" s="7">
        <v>-9.4239997000000006E-2</v>
      </c>
      <c r="J15" t="s">
        <v>13</v>
      </c>
      <c r="K15" t="str">
        <f t="shared" ref="K15:K17" si="2">+K14</f>
        <v>ln(Na)</v>
      </c>
      <c r="L15" t="s">
        <v>37</v>
      </c>
      <c r="M15" s="7">
        <v>3.0093770299999999E-2</v>
      </c>
    </row>
    <row r="16" spans="1:13" x14ac:dyDescent="0.55000000000000004">
      <c r="A16" t="s">
        <v>13</v>
      </c>
      <c r="B16" t="s">
        <v>34</v>
      </c>
      <c r="C16" t="s">
        <v>20</v>
      </c>
      <c r="D16" s="16">
        <v>-0.208420998</v>
      </c>
      <c r="E16" s="16">
        <v>1.42610516E-2</v>
      </c>
      <c r="F16" s="7">
        <v>-14.61</v>
      </c>
      <c r="G16" t="s">
        <v>18</v>
      </c>
      <c r="H16" s="7">
        <v>-0.76531201400000004</v>
      </c>
      <c r="J16" t="s">
        <v>13</v>
      </c>
      <c r="K16" t="str">
        <f t="shared" si="2"/>
        <v>ln(Na)</v>
      </c>
      <c r="L16" t="s">
        <v>38</v>
      </c>
      <c r="M16" s="7">
        <v>5.3391483684000001</v>
      </c>
    </row>
    <row r="17" spans="1:13" x14ac:dyDescent="0.55000000000000004">
      <c r="A17" t="s">
        <v>13</v>
      </c>
      <c r="B17" t="s">
        <v>40</v>
      </c>
      <c r="C17" t="s">
        <v>28</v>
      </c>
      <c r="D17" s="16">
        <v>12.419684317</v>
      </c>
      <c r="E17" s="16">
        <v>1.4355773951999999</v>
      </c>
      <c r="F17" s="7">
        <v>8.65</v>
      </c>
      <c r="G17" t="s">
        <v>18</v>
      </c>
      <c r="H17" s="7">
        <v>0</v>
      </c>
      <c r="J17" t="s">
        <v>13</v>
      </c>
      <c r="K17" t="str">
        <f t="shared" si="2"/>
        <v>ln(Na)</v>
      </c>
      <c r="L17" t="s">
        <v>39</v>
      </c>
      <c r="M17" s="7">
        <v>60</v>
      </c>
    </row>
    <row r="18" spans="1:13" x14ac:dyDescent="0.55000000000000004">
      <c r="A18" t="s">
        <v>13</v>
      </c>
      <c r="B18" t="s">
        <v>40</v>
      </c>
      <c r="C18" t="s">
        <v>30</v>
      </c>
      <c r="D18" s="16">
        <v>-4.0099860000000001E-3</v>
      </c>
      <c r="E18" s="16">
        <v>7.9425489999999997E-4</v>
      </c>
      <c r="F18" s="7">
        <v>-5.05</v>
      </c>
      <c r="G18" t="s">
        <v>18</v>
      </c>
      <c r="H18" s="7">
        <v>-0.27829453100000001</v>
      </c>
      <c r="J18" t="s">
        <v>13</v>
      </c>
      <c r="K18" t="s">
        <v>41</v>
      </c>
      <c r="L18" t="s">
        <v>35</v>
      </c>
      <c r="M18" s="7">
        <v>0.79596970970000003</v>
      </c>
    </row>
    <row r="19" spans="1:13" x14ac:dyDescent="0.55000000000000004">
      <c r="A19" t="s">
        <v>13</v>
      </c>
      <c r="B19" t="s">
        <v>40</v>
      </c>
      <c r="C19" t="s">
        <v>32</v>
      </c>
      <c r="D19" s="16">
        <v>-5.2104810000000003E-3</v>
      </c>
      <c r="E19" s="16">
        <v>1.1005653799999999E-2</v>
      </c>
      <c r="F19" s="7">
        <v>-0.47</v>
      </c>
      <c r="G19">
        <v>0.63780000000000003</v>
      </c>
      <c r="H19" s="7">
        <v>-2.4375755999999998E-2</v>
      </c>
      <c r="J19" t="s">
        <v>13</v>
      </c>
      <c r="K19" t="str">
        <f>+K18</f>
        <v>ln(K)</v>
      </c>
      <c r="L19" t="s">
        <v>36</v>
      </c>
      <c r="M19" s="7">
        <v>0.77287194100000001</v>
      </c>
    </row>
    <row r="20" spans="1:13" x14ac:dyDescent="0.55000000000000004">
      <c r="A20" t="s">
        <v>13</v>
      </c>
      <c r="B20" t="s">
        <v>40</v>
      </c>
      <c r="C20" t="s">
        <v>31</v>
      </c>
      <c r="D20" s="16">
        <v>9.2453428000000004E-3</v>
      </c>
      <c r="E20" s="16">
        <v>1.8808211700000001E-2</v>
      </c>
      <c r="F20" s="7">
        <v>0.49</v>
      </c>
      <c r="G20">
        <v>0.62509999999999999</v>
      </c>
      <c r="H20" s="7">
        <v>2.6033148999999998E-2</v>
      </c>
      <c r="J20" t="s">
        <v>13</v>
      </c>
      <c r="K20" t="str">
        <f t="shared" ref="K20:K22" si="3">+K19</f>
        <v>ln(K)</v>
      </c>
      <c r="L20" t="s">
        <v>37</v>
      </c>
      <c r="M20" s="7">
        <v>3.8267063099999998E-2</v>
      </c>
    </row>
    <row r="21" spans="1:13" x14ac:dyDescent="0.55000000000000004">
      <c r="A21" t="s">
        <v>13</v>
      </c>
      <c r="B21" t="s">
        <v>40</v>
      </c>
      <c r="C21" t="s">
        <v>88</v>
      </c>
      <c r="D21" s="16">
        <v>0.14456469690000001</v>
      </c>
      <c r="E21" s="16">
        <v>6.1967690999999998E-2</v>
      </c>
      <c r="F21" s="7">
        <v>2.33</v>
      </c>
      <c r="G21">
        <v>2.35E-2</v>
      </c>
      <c r="H21" s="7">
        <v>0.13902168740000001</v>
      </c>
      <c r="J21" t="s">
        <v>13</v>
      </c>
      <c r="K21" t="str">
        <f t="shared" si="3"/>
        <v>ln(K)</v>
      </c>
      <c r="L21" t="s">
        <v>38</v>
      </c>
      <c r="M21" s="7">
        <v>2.8157981943000001</v>
      </c>
    </row>
    <row r="22" spans="1:13" x14ac:dyDescent="0.55000000000000004">
      <c r="A22" t="s">
        <v>13</v>
      </c>
      <c r="B22" t="s">
        <v>40</v>
      </c>
      <c r="C22" t="s">
        <v>19</v>
      </c>
      <c r="D22" s="16">
        <v>-3.7893415999999999E-2</v>
      </c>
      <c r="E22" s="16">
        <v>5.4943455999999996E-3</v>
      </c>
      <c r="F22" s="7">
        <v>-6.9</v>
      </c>
      <c r="G22" t="s">
        <v>18</v>
      </c>
      <c r="H22" s="7">
        <v>-0.37237810999999998</v>
      </c>
      <c r="J22" t="s">
        <v>13</v>
      </c>
      <c r="K22" t="str">
        <f t="shared" si="3"/>
        <v>ln(K)</v>
      </c>
      <c r="L22" t="s">
        <v>39</v>
      </c>
      <c r="M22" s="7">
        <v>60</v>
      </c>
    </row>
    <row r="23" spans="1:13" x14ac:dyDescent="0.55000000000000004">
      <c r="A23" t="s">
        <v>13</v>
      </c>
      <c r="B23" t="s">
        <v>40</v>
      </c>
      <c r="C23" t="s">
        <v>20</v>
      </c>
      <c r="D23" s="16">
        <v>0.1051827929</v>
      </c>
      <c r="E23" s="16">
        <v>5.4943455999999996E-3</v>
      </c>
      <c r="F23" s="7">
        <v>19.14</v>
      </c>
      <c r="G23" t="s">
        <v>18</v>
      </c>
      <c r="H23" s="7">
        <v>1.0336299390999999</v>
      </c>
      <c r="J23" t="s">
        <v>13</v>
      </c>
      <c r="K23" t="s">
        <v>42</v>
      </c>
      <c r="L23" t="s">
        <v>35</v>
      </c>
      <c r="M23" s="7">
        <v>0.81681920669999997</v>
      </c>
    </row>
    <row r="24" spans="1:13" x14ac:dyDescent="0.55000000000000004">
      <c r="A24" t="s">
        <v>13</v>
      </c>
      <c r="B24" t="s">
        <v>41</v>
      </c>
      <c r="C24" t="s">
        <v>28</v>
      </c>
      <c r="D24" s="16">
        <v>1.5112864559999999</v>
      </c>
      <c r="E24" s="16">
        <v>1.8254718579</v>
      </c>
      <c r="F24" s="7">
        <v>0.83</v>
      </c>
      <c r="G24">
        <v>0.41139999999999999</v>
      </c>
      <c r="H24" s="7">
        <v>0</v>
      </c>
      <c r="J24" t="s">
        <v>13</v>
      </c>
      <c r="K24" t="str">
        <f>+K23</f>
        <v>ln(Mg)</v>
      </c>
      <c r="L24" t="s">
        <v>36</v>
      </c>
      <c r="M24" s="7">
        <v>0.79608175839999995</v>
      </c>
    </row>
    <row r="25" spans="1:13" x14ac:dyDescent="0.55000000000000004">
      <c r="A25" t="s">
        <v>13</v>
      </c>
      <c r="B25" t="s">
        <v>41</v>
      </c>
      <c r="C25" t="s">
        <v>30</v>
      </c>
      <c r="D25" s="16">
        <v>1.910014E-4</v>
      </c>
      <c r="E25" s="16">
        <v>1.0099699E-3</v>
      </c>
      <c r="F25" s="7">
        <v>0.19</v>
      </c>
      <c r="G25">
        <v>0.85070000000000001</v>
      </c>
      <c r="H25" s="7">
        <v>1.38322323E-2</v>
      </c>
      <c r="J25" t="s">
        <v>13</v>
      </c>
      <c r="K25" t="str">
        <f t="shared" ref="K25:K27" si="4">+K24</f>
        <v>ln(Mg)</v>
      </c>
      <c r="L25" t="s">
        <v>37</v>
      </c>
      <c r="M25" s="7">
        <v>4.5496577000000003E-2</v>
      </c>
    </row>
    <row r="26" spans="1:13" x14ac:dyDescent="0.55000000000000004">
      <c r="A26" t="s">
        <v>13</v>
      </c>
      <c r="B26" t="s">
        <v>41</v>
      </c>
      <c r="C26" t="s">
        <v>32</v>
      </c>
      <c r="D26" s="16">
        <v>-3.2953253000000002E-2</v>
      </c>
      <c r="E26" s="16">
        <v>1.39947253E-2</v>
      </c>
      <c r="F26" s="7">
        <v>-2.35</v>
      </c>
      <c r="G26">
        <v>2.23E-2</v>
      </c>
      <c r="H26" s="7">
        <v>-0.160869027</v>
      </c>
      <c r="J26" t="s">
        <v>13</v>
      </c>
      <c r="K26" t="str">
        <f t="shared" si="4"/>
        <v>ln(Mg)</v>
      </c>
      <c r="L26" t="s">
        <v>38</v>
      </c>
      <c r="M26" s="7">
        <v>4.7398397170999997</v>
      </c>
    </row>
    <row r="27" spans="1:13" x14ac:dyDescent="0.55000000000000004">
      <c r="A27" t="s">
        <v>13</v>
      </c>
      <c r="B27" t="s">
        <v>41</v>
      </c>
      <c r="C27" t="s">
        <v>31</v>
      </c>
      <c r="D27" s="16">
        <v>-7.1514080999999993E-2</v>
      </c>
      <c r="E27" s="16">
        <v>2.3916412500000001E-2</v>
      </c>
      <c r="F27" s="7">
        <v>-2.99</v>
      </c>
      <c r="G27">
        <v>4.1999999999999997E-3</v>
      </c>
      <c r="H27" s="7">
        <v>-0.21013050999999999</v>
      </c>
      <c r="J27" t="s">
        <v>13</v>
      </c>
      <c r="K27" t="str">
        <f t="shared" si="4"/>
        <v>ln(Mg)</v>
      </c>
      <c r="L27" t="s">
        <v>39</v>
      </c>
      <c r="M27" s="7">
        <v>60</v>
      </c>
    </row>
    <row r="28" spans="1:13" x14ac:dyDescent="0.55000000000000004">
      <c r="A28" t="s">
        <v>13</v>
      </c>
      <c r="B28" t="s">
        <v>41</v>
      </c>
      <c r="C28" t="s">
        <v>88</v>
      </c>
      <c r="D28" s="16">
        <v>0.29895613170000002</v>
      </c>
      <c r="E28" s="16">
        <v>7.8797754999999997E-2</v>
      </c>
      <c r="F28" s="7">
        <v>3.79</v>
      </c>
      <c r="G28">
        <v>4.0000000000000002E-4</v>
      </c>
      <c r="H28" s="7">
        <v>0.30000026699999999</v>
      </c>
      <c r="J28" t="s">
        <v>13</v>
      </c>
      <c r="K28" t="s">
        <v>43</v>
      </c>
      <c r="L28" t="s">
        <v>35</v>
      </c>
      <c r="M28" s="7">
        <v>0.93886046280000002</v>
      </c>
    </row>
    <row r="29" spans="1:13" x14ac:dyDescent="0.55000000000000004">
      <c r="A29" t="s">
        <v>13</v>
      </c>
      <c r="B29" t="s">
        <v>41</v>
      </c>
      <c r="C29" t="s">
        <v>19</v>
      </c>
      <c r="D29" s="16">
        <v>-7.9048619000000001E-2</v>
      </c>
      <c r="E29" s="16">
        <v>6.9865778999999998E-3</v>
      </c>
      <c r="F29" s="7">
        <v>-11.31</v>
      </c>
      <c r="G29" t="s">
        <v>18</v>
      </c>
      <c r="H29" s="7">
        <v>-0.81060362399999997</v>
      </c>
      <c r="J29" t="s">
        <v>13</v>
      </c>
      <c r="K29" t="str">
        <f>+K28</f>
        <v>ln(Ca)</v>
      </c>
      <c r="L29" t="s">
        <v>36</v>
      </c>
      <c r="M29" s="7">
        <v>0.93193900569999999</v>
      </c>
    </row>
    <row r="30" spans="1:13" x14ac:dyDescent="0.55000000000000004">
      <c r="A30" t="s">
        <v>13</v>
      </c>
      <c r="B30" t="s">
        <v>41</v>
      </c>
      <c r="C30" t="s">
        <v>20</v>
      </c>
      <c r="D30" s="16">
        <v>7.7468034000000005E-2</v>
      </c>
      <c r="E30" s="16">
        <v>6.9865778999999998E-3</v>
      </c>
      <c r="F30" s="7">
        <v>11.09</v>
      </c>
      <c r="G30" t="s">
        <v>18</v>
      </c>
      <c r="H30" s="7">
        <v>0.79439552059999996</v>
      </c>
      <c r="J30" t="s">
        <v>13</v>
      </c>
      <c r="K30" t="str">
        <f t="shared" ref="K30:K32" si="5">+K29</f>
        <v>ln(Ca)</v>
      </c>
      <c r="L30" t="s">
        <v>37</v>
      </c>
      <c r="M30" s="7">
        <v>4.7997458700000002E-2</v>
      </c>
    </row>
    <row r="31" spans="1:13" x14ac:dyDescent="0.55000000000000004">
      <c r="A31" t="s">
        <v>13</v>
      </c>
      <c r="B31" t="s">
        <v>42</v>
      </c>
      <c r="C31" t="s">
        <v>28</v>
      </c>
      <c r="D31" s="16">
        <v>13.289949925</v>
      </c>
      <c r="E31" s="16">
        <v>2.1703447879</v>
      </c>
      <c r="F31" s="7">
        <v>6.12</v>
      </c>
      <c r="G31" t="s">
        <v>18</v>
      </c>
      <c r="H31" s="7">
        <v>0</v>
      </c>
      <c r="J31" t="s">
        <v>13</v>
      </c>
      <c r="K31" t="str">
        <f t="shared" si="5"/>
        <v>ln(Ca)</v>
      </c>
      <c r="L31" t="s">
        <v>38</v>
      </c>
      <c r="M31" s="7">
        <v>6.1111791625</v>
      </c>
    </row>
    <row r="32" spans="1:13" x14ac:dyDescent="0.55000000000000004">
      <c r="A32" t="s">
        <v>13</v>
      </c>
      <c r="B32" t="s">
        <v>42</v>
      </c>
      <c r="C32" t="s">
        <v>30</v>
      </c>
      <c r="D32" s="16">
        <v>-4.6329020000000004E-3</v>
      </c>
      <c r="E32" s="16">
        <v>1.200776E-3</v>
      </c>
      <c r="F32" s="7">
        <v>-3.86</v>
      </c>
      <c r="G32">
        <v>2.9999999999999997E-4</v>
      </c>
      <c r="H32" s="7">
        <v>-0.26739167000000003</v>
      </c>
      <c r="J32" t="s">
        <v>13</v>
      </c>
      <c r="K32" t="str">
        <f t="shared" si="5"/>
        <v>ln(Ca)</v>
      </c>
      <c r="L32" t="s">
        <v>39</v>
      </c>
      <c r="M32" s="7">
        <v>60</v>
      </c>
    </row>
    <row r="33" spans="1:13" x14ac:dyDescent="0.55000000000000004">
      <c r="A33" t="s">
        <v>13</v>
      </c>
      <c r="B33" t="s">
        <v>42</v>
      </c>
      <c r="C33" t="s">
        <v>32</v>
      </c>
      <c r="D33" s="16">
        <v>-2.7757864E-2</v>
      </c>
      <c r="E33" s="16">
        <v>1.6638645600000002E-2</v>
      </c>
      <c r="F33" s="7">
        <v>-1.67</v>
      </c>
      <c r="G33">
        <v>0.1012</v>
      </c>
      <c r="H33" s="7">
        <v>-0.107993903</v>
      </c>
      <c r="J33" t="s">
        <v>13</v>
      </c>
      <c r="K33" t="s">
        <v>49</v>
      </c>
      <c r="L33" t="s">
        <v>35</v>
      </c>
      <c r="M33" s="7">
        <v>0.92175634920000005</v>
      </c>
    </row>
    <row r="34" spans="1:13" x14ac:dyDescent="0.55000000000000004">
      <c r="A34" t="s">
        <v>13</v>
      </c>
      <c r="B34" t="s">
        <v>42</v>
      </c>
      <c r="C34" t="s">
        <v>31</v>
      </c>
      <c r="D34" s="16">
        <v>-7.4717613000000002E-2</v>
      </c>
      <c r="E34" s="16">
        <v>2.8434763799999999E-2</v>
      </c>
      <c r="F34" s="7">
        <v>-2.63</v>
      </c>
      <c r="G34">
        <v>1.12E-2</v>
      </c>
      <c r="H34" s="7">
        <v>-0.17496839</v>
      </c>
      <c r="J34" t="s">
        <v>13</v>
      </c>
      <c r="K34" t="str">
        <f>+K33</f>
        <v>ln(Cl)</v>
      </c>
      <c r="L34" t="s">
        <v>36</v>
      </c>
      <c r="M34" s="7">
        <v>0.91289857740000002</v>
      </c>
    </row>
    <row r="35" spans="1:13" x14ac:dyDescent="0.55000000000000004">
      <c r="A35" t="s">
        <v>13</v>
      </c>
      <c r="B35" t="s">
        <v>42</v>
      </c>
      <c r="C35" t="s">
        <v>88</v>
      </c>
      <c r="D35" s="16">
        <v>0.26566500479999999</v>
      </c>
      <c r="E35" s="16">
        <v>9.3684433499999997E-2</v>
      </c>
      <c r="F35" s="7">
        <v>2.84</v>
      </c>
      <c r="G35">
        <v>6.4999999999999997E-3</v>
      </c>
      <c r="H35" s="7">
        <v>0.21246508880000001</v>
      </c>
      <c r="J35" t="s">
        <v>13</v>
      </c>
      <c r="K35" t="str">
        <f t="shared" ref="K35:K37" si="6">+K34</f>
        <v>ln(Cl)</v>
      </c>
      <c r="L35" t="s">
        <v>37</v>
      </c>
      <c r="M35" s="7">
        <v>5.1249644900000002E-2</v>
      </c>
    </row>
    <row r="36" spans="1:13" x14ac:dyDescent="0.55000000000000004">
      <c r="A36" t="s">
        <v>13</v>
      </c>
      <c r="B36" t="s">
        <v>42</v>
      </c>
      <c r="C36" t="s">
        <v>19</v>
      </c>
      <c r="D36" s="16">
        <v>-4.4949412000000001E-2</v>
      </c>
      <c r="E36" s="16">
        <v>8.3065004999999994E-3</v>
      </c>
      <c r="F36" s="7">
        <v>-5.41</v>
      </c>
      <c r="G36" t="s">
        <v>18</v>
      </c>
      <c r="H36" s="7">
        <v>-0.36734769499999997</v>
      </c>
      <c r="J36" t="s">
        <v>13</v>
      </c>
      <c r="K36" t="str">
        <f t="shared" si="6"/>
        <v>ln(Cl)</v>
      </c>
      <c r="L36" t="s">
        <v>38</v>
      </c>
      <c r="M36" s="7">
        <v>4.3739384505999999</v>
      </c>
    </row>
    <row r="37" spans="1:13" x14ac:dyDescent="0.55000000000000004">
      <c r="A37" t="s">
        <v>13</v>
      </c>
      <c r="B37" t="s">
        <v>42</v>
      </c>
      <c r="C37" t="s">
        <v>20</v>
      </c>
      <c r="D37" s="16">
        <v>0.1157306327</v>
      </c>
      <c r="E37" s="16">
        <v>8.3065004999999994E-3</v>
      </c>
      <c r="F37" s="7">
        <v>13.93</v>
      </c>
      <c r="G37" t="s">
        <v>18</v>
      </c>
      <c r="H37" s="7">
        <v>0.94580505979999996</v>
      </c>
      <c r="J37" t="s">
        <v>13</v>
      </c>
      <c r="K37" t="str">
        <f t="shared" si="6"/>
        <v>ln(Cl)</v>
      </c>
      <c r="L37" t="s">
        <v>39</v>
      </c>
      <c r="M37" s="7">
        <v>60</v>
      </c>
    </row>
    <row r="38" spans="1:13" x14ac:dyDescent="0.55000000000000004">
      <c r="A38" t="s">
        <v>13</v>
      </c>
      <c r="B38" t="s">
        <v>43</v>
      </c>
      <c r="C38" t="s">
        <v>28</v>
      </c>
      <c r="D38" s="16">
        <v>14.694111331</v>
      </c>
      <c r="E38" s="16">
        <v>2.2896455348</v>
      </c>
      <c r="F38" s="7">
        <v>6.42</v>
      </c>
      <c r="G38" t="s">
        <v>18</v>
      </c>
      <c r="H38" s="7">
        <v>0</v>
      </c>
      <c r="J38" t="s">
        <v>13</v>
      </c>
      <c r="K38" t="s">
        <v>45</v>
      </c>
      <c r="L38" t="s">
        <v>35</v>
      </c>
      <c r="M38" s="7">
        <v>0.78047234089999995</v>
      </c>
    </row>
    <row r="39" spans="1:13" x14ac:dyDescent="0.55000000000000004">
      <c r="A39" t="s">
        <v>13</v>
      </c>
      <c r="B39" t="s">
        <v>43</v>
      </c>
      <c r="C39" t="s">
        <v>30</v>
      </c>
      <c r="D39" s="16">
        <v>-4.5802209999999998E-3</v>
      </c>
      <c r="E39" s="16">
        <v>1.266781E-3</v>
      </c>
      <c r="F39" s="7">
        <v>-3.62</v>
      </c>
      <c r="G39">
        <v>6.9999999999999999E-4</v>
      </c>
      <c r="H39" s="7">
        <v>-0.144764745</v>
      </c>
      <c r="J39" t="s">
        <v>13</v>
      </c>
      <c r="K39" t="str">
        <f>+K38</f>
        <v>ln(SO4)</v>
      </c>
      <c r="L39" t="s">
        <v>36</v>
      </c>
      <c r="M39" s="7">
        <v>0.75562015309999997</v>
      </c>
    </row>
    <row r="40" spans="1:13" x14ac:dyDescent="0.55000000000000004">
      <c r="A40" t="s">
        <v>13</v>
      </c>
      <c r="B40" t="s">
        <v>43</v>
      </c>
      <c r="C40" t="s">
        <v>32</v>
      </c>
      <c r="D40" s="16">
        <v>-2.5221384999999999E-2</v>
      </c>
      <c r="E40" s="16">
        <v>1.7553248099999998E-2</v>
      </c>
      <c r="F40" s="7">
        <v>-1.44</v>
      </c>
      <c r="G40">
        <v>0.15659999999999999</v>
      </c>
      <c r="H40" s="7">
        <v>-5.37358E-2</v>
      </c>
      <c r="J40" t="s">
        <v>13</v>
      </c>
      <c r="K40" t="str">
        <f t="shared" ref="K40:K42" si="7">+K39</f>
        <v>ln(SO4)</v>
      </c>
      <c r="L40" t="s">
        <v>37</v>
      </c>
      <c r="M40" s="7">
        <v>7.4342263199999994E-2</v>
      </c>
    </row>
    <row r="41" spans="1:13" x14ac:dyDescent="0.55000000000000004">
      <c r="A41" t="s">
        <v>13</v>
      </c>
      <c r="B41" t="s">
        <v>43</v>
      </c>
      <c r="C41" t="s">
        <v>31</v>
      </c>
      <c r="D41" s="16">
        <v>-0.122363313</v>
      </c>
      <c r="E41" s="16">
        <v>2.9997782099999998E-2</v>
      </c>
      <c r="F41" s="7">
        <v>-4.08</v>
      </c>
      <c r="G41">
        <v>2.0000000000000001E-4</v>
      </c>
      <c r="H41" s="7">
        <v>-0.156916792</v>
      </c>
      <c r="J41" t="s">
        <v>13</v>
      </c>
      <c r="K41" t="str">
        <f t="shared" si="7"/>
        <v>ln(SO4)</v>
      </c>
      <c r="L41" t="s">
        <v>38</v>
      </c>
      <c r="M41" s="7">
        <v>5.0787339582</v>
      </c>
    </row>
    <row r="42" spans="1:13" x14ac:dyDescent="0.55000000000000004">
      <c r="A42" t="s">
        <v>13</v>
      </c>
      <c r="B42" t="s">
        <v>43</v>
      </c>
      <c r="C42" t="s">
        <v>88</v>
      </c>
      <c r="D42" s="16">
        <v>0.29206732019999998</v>
      </c>
      <c r="E42" s="16">
        <v>9.8834132800000002E-2</v>
      </c>
      <c r="F42" s="7">
        <v>2.96</v>
      </c>
      <c r="G42">
        <v>4.7000000000000002E-3</v>
      </c>
      <c r="H42" s="7">
        <v>0.12791391169999999</v>
      </c>
      <c r="J42" t="s">
        <v>13</v>
      </c>
      <c r="K42" t="str">
        <f t="shared" si="7"/>
        <v>ln(SO4)</v>
      </c>
      <c r="L42" t="s">
        <v>39</v>
      </c>
      <c r="M42" s="7">
        <v>60</v>
      </c>
    </row>
    <row r="43" spans="1:13" x14ac:dyDescent="0.55000000000000004">
      <c r="A43" t="s">
        <v>13</v>
      </c>
      <c r="B43" t="s">
        <v>43</v>
      </c>
      <c r="C43" t="s">
        <v>19</v>
      </c>
      <c r="D43" s="16">
        <v>4.37626089E-2</v>
      </c>
      <c r="E43" s="16">
        <v>8.7630968999999996E-3</v>
      </c>
      <c r="F43" s="7">
        <v>4.99</v>
      </c>
      <c r="G43" t="s">
        <v>18</v>
      </c>
      <c r="H43" s="7">
        <v>0.19585654769999999</v>
      </c>
      <c r="J43" t="s">
        <v>13</v>
      </c>
      <c r="K43" t="s">
        <v>46</v>
      </c>
      <c r="L43" t="s">
        <v>35</v>
      </c>
      <c r="M43" s="7">
        <v>0.81445348390000005</v>
      </c>
    </row>
    <row r="44" spans="1:13" x14ac:dyDescent="0.55000000000000004">
      <c r="A44" t="s">
        <v>13</v>
      </c>
      <c r="B44" t="s">
        <v>43</v>
      </c>
      <c r="C44" t="s">
        <v>20</v>
      </c>
      <c r="D44" s="16">
        <v>0.1835348503</v>
      </c>
      <c r="E44" s="16">
        <v>8.7630968999999996E-3</v>
      </c>
      <c r="F44" s="7">
        <v>20.94</v>
      </c>
      <c r="G44" t="s">
        <v>18</v>
      </c>
      <c r="H44" s="7">
        <v>0.82139760610000001</v>
      </c>
      <c r="J44" t="s">
        <v>13</v>
      </c>
      <c r="K44" t="str">
        <f>+K43</f>
        <v>ln(NO3)</v>
      </c>
      <c r="L44" t="s">
        <v>36</v>
      </c>
      <c r="M44" s="7">
        <v>0.79344821799999998</v>
      </c>
    </row>
    <row r="45" spans="1:13" x14ac:dyDescent="0.55000000000000004">
      <c r="A45" t="s">
        <v>13</v>
      </c>
      <c r="B45" t="s">
        <v>44</v>
      </c>
      <c r="C45" t="s">
        <v>28</v>
      </c>
      <c r="D45" s="16">
        <v>36.330180292999998</v>
      </c>
      <c r="E45" s="16">
        <v>2.4447861130000001</v>
      </c>
      <c r="F45" s="7">
        <v>14.86</v>
      </c>
      <c r="G45" t="s">
        <v>18</v>
      </c>
      <c r="H45" s="7">
        <v>0</v>
      </c>
      <c r="J45" t="s">
        <v>13</v>
      </c>
      <c r="K45" t="str">
        <f t="shared" ref="K45:K47" si="8">+K44</f>
        <v>ln(NO3)</v>
      </c>
      <c r="L45" t="s">
        <v>37</v>
      </c>
      <c r="M45" s="7">
        <v>0.18339254469999999</v>
      </c>
    </row>
    <row r="46" spans="1:13" x14ac:dyDescent="0.55000000000000004">
      <c r="A46" t="s">
        <v>13</v>
      </c>
      <c r="B46" t="s">
        <v>44</v>
      </c>
      <c r="C46" t="s">
        <v>30</v>
      </c>
      <c r="D46" s="16">
        <v>-1.6777858E-2</v>
      </c>
      <c r="E46" s="16">
        <v>1.3526148000000001E-3</v>
      </c>
      <c r="F46" s="7">
        <v>-12.4</v>
      </c>
      <c r="G46" t="s">
        <v>18</v>
      </c>
      <c r="H46" s="7">
        <v>-0.56182843900000001</v>
      </c>
      <c r="J46" t="s">
        <v>13</v>
      </c>
      <c r="K46" t="str">
        <f t="shared" si="8"/>
        <v>ln(NO3)</v>
      </c>
      <c r="L46" t="s">
        <v>38</v>
      </c>
      <c r="M46" s="7">
        <v>2.7316999748000002</v>
      </c>
    </row>
    <row r="47" spans="1:13" x14ac:dyDescent="0.55000000000000004">
      <c r="A47" t="s">
        <v>13</v>
      </c>
      <c r="B47" t="s">
        <v>44</v>
      </c>
      <c r="C47" t="s">
        <v>32</v>
      </c>
      <c r="D47" s="16">
        <v>-1.979415E-3</v>
      </c>
      <c r="E47" s="16">
        <v>1.8742611700000002E-2</v>
      </c>
      <c r="F47" s="7">
        <v>-0.11</v>
      </c>
      <c r="G47">
        <v>0.9163</v>
      </c>
      <c r="H47" s="7">
        <v>-4.4680969999999999E-3</v>
      </c>
      <c r="J47" t="s">
        <v>13</v>
      </c>
      <c r="K47" t="str">
        <f t="shared" si="8"/>
        <v>ln(NO3)</v>
      </c>
      <c r="L47" t="s">
        <v>39</v>
      </c>
      <c r="M47" s="7">
        <v>60</v>
      </c>
    </row>
    <row r="48" spans="1:13" x14ac:dyDescent="0.55000000000000004">
      <c r="A48" t="s">
        <v>13</v>
      </c>
      <c r="B48" t="s">
        <v>49</v>
      </c>
      <c r="C48" t="s">
        <v>31</v>
      </c>
      <c r="D48" s="16">
        <v>0.1117323479</v>
      </c>
      <c r="E48" s="16">
        <v>3.20303558E-2</v>
      </c>
      <c r="F48" s="7">
        <v>3.49</v>
      </c>
      <c r="G48">
        <v>1E-3</v>
      </c>
      <c r="H48" s="7">
        <v>0.15180566570000001</v>
      </c>
      <c r="J48" t="s">
        <v>13</v>
      </c>
      <c r="K48" t="s">
        <v>47</v>
      </c>
      <c r="L48" t="s">
        <v>35</v>
      </c>
      <c r="M48" s="7">
        <v>0.94561398360000004</v>
      </c>
    </row>
    <row r="49" spans="1:13" x14ac:dyDescent="0.55000000000000004">
      <c r="A49" t="s">
        <v>13</v>
      </c>
      <c r="B49" t="s">
        <v>44</v>
      </c>
      <c r="C49" t="s">
        <v>88</v>
      </c>
      <c r="D49" s="16">
        <v>0.1348101471</v>
      </c>
      <c r="E49" s="16">
        <v>0.1055308831</v>
      </c>
      <c r="F49" s="7">
        <v>1.28</v>
      </c>
      <c r="G49">
        <v>0.20699999999999999</v>
      </c>
      <c r="H49" s="7">
        <v>6.25530168E-2</v>
      </c>
      <c r="J49" t="s">
        <v>13</v>
      </c>
      <c r="K49" t="str">
        <f>+K48</f>
        <v>ln(HCO3)</v>
      </c>
      <c r="L49" t="s">
        <v>36</v>
      </c>
      <c r="M49" s="7">
        <v>0.93945707609999995</v>
      </c>
    </row>
    <row r="50" spans="1:13" x14ac:dyDescent="0.55000000000000004">
      <c r="A50" t="s">
        <v>13</v>
      </c>
      <c r="B50" t="s">
        <v>44</v>
      </c>
      <c r="C50" t="s">
        <v>19</v>
      </c>
      <c r="D50" s="16">
        <v>-0.19492847999999999</v>
      </c>
      <c r="E50" s="16">
        <v>9.3568621999999997E-3</v>
      </c>
      <c r="F50" s="7">
        <v>-20.83</v>
      </c>
      <c r="G50" t="s">
        <v>18</v>
      </c>
      <c r="H50" s="7">
        <v>-0.92427466800000002</v>
      </c>
      <c r="J50" t="s">
        <v>13</v>
      </c>
      <c r="K50" t="str">
        <f t="shared" ref="K50:K52" si="9">+K49</f>
        <v>ln(HCO3)</v>
      </c>
      <c r="L50" t="s">
        <v>37</v>
      </c>
      <c r="M50" s="7">
        <v>4.2927208699999997E-2</v>
      </c>
    </row>
    <row r="51" spans="1:13" x14ac:dyDescent="0.55000000000000004">
      <c r="A51" t="s">
        <v>13</v>
      </c>
      <c r="B51" t="s">
        <v>44</v>
      </c>
      <c r="C51" t="s">
        <v>20</v>
      </c>
      <c r="D51" s="16">
        <v>0.1167999074</v>
      </c>
      <c r="E51" s="16">
        <v>9.3568621999999997E-3</v>
      </c>
      <c r="F51" s="7">
        <v>12.48</v>
      </c>
      <c r="G51" t="s">
        <v>18</v>
      </c>
      <c r="H51" s="7">
        <v>0.55381951139999996</v>
      </c>
      <c r="J51" t="s">
        <v>13</v>
      </c>
      <c r="K51" t="str">
        <f t="shared" si="9"/>
        <v>ln(HCO3)</v>
      </c>
      <c r="L51" t="s">
        <v>38</v>
      </c>
      <c r="M51" s="7">
        <v>6.2762777312000004</v>
      </c>
    </row>
    <row r="52" spans="1:13" x14ac:dyDescent="0.55000000000000004">
      <c r="A52" t="s">
        <v>13</v>
      </c>
      <c r="B52" t="s">
        <v>45</v>
      </c>
      <c r="C52" t="s">
        <v>28</v>
      </c>
      <c r="D52" s="16">
        <v>33.041974064999998</v>
      </c>
      <c r="E52" s="16">
        <v>3.5463842345000001</v>
      </c>
      <c r="F52" s="7">
        <v>9.32</v>
      </c>
      <c r="G52" t="s">
        <v>18</v>
      </c>
      <c r="H52" s="7">
        <v>0</v>
      </c>
      <c r="J52" t="s">
        <v>13</v>
      </c>
      <c r="K52" t="str">
        <f t="shared" si="9"/>
        <v>ln(HCO3)</v>
      </c>
      <c r="L52" t="s">
        <v>39</v>
      </c>
      <c r="M52" s="7">
        <v>60</v>
      </c>
    </row>
    <row r="53" spans="1:13" x14ac:dyDescent="0.55000000000000004">
      <c r="A53" t="s">
        <v>13</v>
      </c>
      <c r="B53" t="s">
        <v>45</v>
      </c>
      <c r="C53" t="s">
        <v>30</v>
      </c>
      <c r="D53" s="16">
        <v>-1.4892618E-2</v>
      </c>
      <c r="E53" s="16">
        <v>1.9620906999999999E-3</v>
      </c>
      <c r="F53" s="7">
        <v>-7.59</v>
      </c>
      <c r="G53" t="s">
        <v>18</v>
      </c>
      <c r="H53" s="7">
        <v>-0.57585536199999998</v>
      </c>
      <c r="J53" t="s">
        <v>52</v>
      </c>
      <c r="K53" t="s">
        <v>33</v>
      </c>
      <c r="L53" t="s">
        <v>35</v>
      </c>
      <c r="M53" s="7">
        <v>0.93895243900000003</v>
      </c>
    </row>
    <row r="54" spans="1:13" x14ac:dyDescent="0.55000000000000004">
      <c r="A54" t="s">
        <v>13</v>
      </c>
      <c r="B54" t="s">
        <v>45</v>
      </c>
      <c r="C54" t="s">
        <v>32</v>
      </c>
      <c r="D54" s="16">
        <v>-4.1523110000000002E-2</v>
      </c>
      <c r="E54" s="16">
        <v>2.7187860000000001E-2</v>
      </c>
      <c r="F54" s="7">
        <v>-1.53</v>
      </c>
      <c r="G54">
        <v>0.1326</v>
      </c>
      <c r="H54" s="7">
        <v>-0.108230753</v>
      </c>
      <c r="J54" t="s">
        <v>52</v>
      </c>
      <c r="K54" t="str">
        <f>+K53</f>
        <v>ln(EC)</v>
      </c>
      <c r="L54" t="s">
        <v>36</v>
      </c>
      <c r="M54" s="7">
        <v>0.93304461049999998</v>
      </c>
    </row>
    <row r="55" spans="1:13" x14ac:dyDescent="0.55000000000000004">
      <c r="A55" t="s">
        <v>13</v>
      </c>
      <c r="B55" t="s">
        <v>45</v>
      </c>
      <c r="C55" t="s">
        <v>31</v>
      </c>
      <c r="D55" s="16">
        <v>-6.7496346999999998E-2</v>
      </c>
      <c r="E55" s="16">
        <v>4.6462939299999999E-2</v>
      </c>
      <c r="F55" s="7">
        <v>-1.45</v>
      </c>
      <c r="G55">
        <v>0.1522</v>
      </c>
      <c r="H55" s="7">
        <v>-0.105892324</v>
      </c>
      <c r="J55" t="s">
        <v>52</v>
      </c>
      <c r="K55" t="str">
        <f t="shared" ref="K55:K57" si="10">+K54</f>
        <v>ln(EC)</v>
      </c>
      <c r="L55" t="s">
        <v>37</v>
      </c>
      <c r="M55" s="7">
        <v>3.2399318900000001E-2</v>
      </c>
    </row>
    <row r="56" spans="1:13" x14ac:dyDescent="0.55000000000000004">
      <c r="A56" t="s">
        <v>13</v>
      </c>
      <c r="B56" t="s">
        <v>45</v>
      </c>
      <c r="C56" t="s">
        <v>88</v>
      </c>
      <c r="D56" s="16">
        <v>0.46756656759999998</v>
      </c>
      <c r="E56" s="16">
        <v>0.1530821278</v>
      </c>
      <c r="F56" s="7">
        <v>3.05</v>
      </c>
      <c r="G56">
        <v>3.5000000000000001E-3</v>
      </c>
      <c r="H56" s="7">
        <v>0.25052108270000001</v>
      </c>
      <c r="J56" t="s">
        <v>52</v>
      </c>
      <c r="K56" t="str">
        <f t="shared" si="10"/>
        <v>ln(EC)</v>
      </c>
      <c r="L56" t="s">
        <v>38</v>
      </c>
      <c r="M56" s="7">
        <v>1.8298912609</v>
      </c>
    </row>
    <row r="57" spans="1:13" x14ac:dyDescent="0.55000000000000004">
      <c r="A57" t="s">
        <v>13</v>
      </c>
      <c r="B57" t="s">
        <v>45</v>
      </c>
      <c r="C57" t="s">
        <v>19</v>
      </c>
      <c r="D57" s="16">
        <v>6.8184054399999999E-2</v>
      </c>
      <c r="E57" s="16">
        <v>1.35729782E-2</v>
      </c>
      <c r="F57" s="7">
        <v>5.0199999999999996</v>
      </c>
      <c r="G57" t="s">
        <v>18</v>
      </c>
      <c r="H57" s="7">
        <v>0.37332212380000002</v>
      </c>
      <c r="J57" t="s">
        <v>52</v>
      </c>
      <c r="K57" t="str">
        <f t="shared" si="10"/>
        <v>ln(EC)</v>
      </c>
      <c r="L57" t="s">
        <v>39</v>
      </c>
      <c r="M57" s="7">
        <v>69</v>
      </c>
    </row>
    <row r="58" spans="1:13" x14ac:dyDescent="0.55000000000000004">
      <c r="A58" t="s">
        <v>13</v>
      </c>
      <c r="B58" t="s">
        <v>45</v>
      </c>
      <c r="C58" t="s">
        <v>20</v>
      </c>
      <c r="D58" s="16">
        <v>7.3827892199999995E-2</v>
      </c>
      <c r="E58" s="16">
        <v>1.35729782E-2</v>
      </c>
      <c r="F58" s="7">
        <v>5.44</v>
      </c>
      <c r="G58" t="s">
        <v>18</v>
      </c>
      <c r="H58" s="7">
        <v>0.40422332989999998</v>
      </c>
      <c r="J58" t="s">
        <v>52</v>
      </c>
      <c r="K58" t="s">
        <v>34</v>
      </c>
      <c r="L58" t="s">
        <v>35</v>
      </c>
      <c r="M58" s="7">
        <v>0.66538358730000002</v>
      </c>
    </row>
    <row r="59" spans="1:13" x14ac:dyDescent="0.55000000000000004">
      <c r="A59" t="s">
        <v>13</v>
      </c>
      <c r="B59" t="s">
        <v>46</v>
      </c>
      <c r="C59" t="s">
        <v>28</v>
      </c>
      <c r="D59" s="16">
        <v>47.772602724000002</v>
      </c>
      <c r="E59" s="16">
        <v>8.7484615276</v>
      </c>
      <c r="F59" s="7">
        <v>5.46</v>
      </c>
      <c r="G59" t="s">
        <v>18</v>
      </c>
      <c r="H59" s="7">
        <v>0</v>
      </c>
      <c r="J59" t="s">
        <v>52</v>
      </c>
      <c r="K59" t="str">
        <f>+K58</f>
        <v>ln(H)</v>
      </c>
      <c r="L59" t="s">
        <v>36</v>
      </c>
      <c r="M59" s="7">
        <v>0.6330013538</v>
      </c>
    </row>
    <row r="60" spans="1:13" x14ac:dyDescent="0.55000000000000004">
      <c r="A60" t="s">
        <v>13</v>
      </c>
      <c r="B60" t="s">
        <v>46</v>
      </c>
      <c r="C60" t="s">
        <v>30</v>
      </c>
      <c r="D60" s="16">
        <v>-2.5801902000000002E-2</v>
      </c>
      <c r="E60" s="16">
        <v>4.8402185E-3</v>
      </c>
      <c r="F60" s="7">
        <v>-5.33</v>
      </c>
      <c r="G60" t="s">
        <v>18</v>
      </c>
      <c r="H60" s="7">
        <v>-0.37181761200000002</v>
      </c>
      <c r="J60" t="s">
        <v>52</v>
      </c>
      <c r="K60" t="str">
        <f t="shared" ref="K60:K62" si="11">+K59</f>
        <v>ln(H)</v>
      </c>
      <c r="L60" t="s">
        <v>37</v>
      </c>
      <c r="M60" s="7">
        <v>0.11712879599999999</v>
      </c>
    </row>
    <row r="61" spans="1:13" x14ac:dyDescent="0.55000000000000004">
      <c r="A61" t="s">
        <v>13</v>
      </c>
      <c r="B61" t="s">
        <v>46</v>
      </c>
      <c r="C61" t="s">
        <v>32</v>
      </c>
      <c r="D61" s="16">
        <v>4.4854615399999999E-2</v>
      </c>
      <c r="E61" s="16">
        <v>6.70688599E-2</v>
      </c>
      <c r="F61" s="7">
        <v>0.67</v>
      </c>
      <c r="G61">
        <v>0.50649999999999995</v>
      </c>
      <c r="H61" s="7">
        <v>4.3571631399999998E-2</v>
      </c>
      <c r="J61" t="s">
        <v>52</v>
      </c>
      <c r="K61" t="str">
        <f t="shared" si="11"/>
        <v>ln(H)</v>
      </c>
      <c r="L61" t="s">
        <v>38</v>
      </c>
      <c r="M61" s="7">
        <v>-3.4506513999999999</v>
      </c>
    </row>
    <row r="62" spans="1:13" x14ac:dyDescent="0.55000000000000004">
      <c r="A62" t="s">
        <v>13</v>
      </c>
      <c r="B62" t="s">
        <v>46</v>
      </c>
      <c r="C62" t="s">
        <v>31</v>
      </c>
      <c r="D62" s="16">
        <v>-0.16332065500000001</v>
      </c>
      <c r="E62" s="16">
        <v>0.1146179349</v>
      </c>
      <c r="F62" s="7">
        <v>-1.42</v>
      </c>
      <c r="G62">
        <v>0.16</v>
      </c>
      <c r="H62" s="7">
        <v>-9.5490726999999997E-2</v>
      </c>
      <c r="J62" t="s">
        <v>52</v>
      </c>
      <c r="K62" t="str">
        <f t="shared" si="11"/>
        <v>ln(H)</v>
      </c>
      <c r="L62" t="s">
        <v>39</v>
      </c>
      <c r="M62" s="7">
        <v>69</v>
      </c>
    </row>
    <row r="63" spans="1:13" x14ac:dyDescent="0.55000000000000004">
      <c r="A63" t="s">
        <v>13</v>
      </c>
      <c r="B63" t="s">
        <v>46</v>
      </c>
      <c r="C63" t="s">
        <v>88</v>
      </c>
      <c r="D63" s="16">
        <v>1.0480536416999999</v>
      </c>
      <c r="E63" s="16">
        <v>0.37763339130000001</v>
      </c>
      <c r="F63" s="7">
        <v>2.78</v>
      </c>
      <c r="G63">
        <v>7.6E-3</v>
      </c>
      <c r="H63" s="7">
        <v>0.20927638330000001</v>
      </c>
      <c r="J63" t="s">
        <v>52</v>
      </c>
      <c r="K63" t="s">
        <v>40</v>
      </c>
      <c r="L63" t="s">
        <v>35</v>
      </c>
      <c r="M63" s="7">
        <v>0.79883658609999997</v>
      </c>
    </row>
    <row r="64" spans="1:13" x14ac:dyDescent="0.55000000000000004">
      <c r="A64" t="s">
        <v>13</v>
      </c>
      <c r="B64" t="s">
        <v>46</v>
      </c>
      <c r="C64" t="s">
        <v>19</v>
      </c>
      <c r="D64" s="16">
        <v>-0.41853975100000002</v>
      </c>
      <c r="E64" s="16">
        <v>3.3482744500000002E-2</v>
      </c>
      <c r="F64" s="7">
        <v>-12.5</v>
      </c>
      <c r="G64" t="s">
        <v>18</v>
      </c>
      <c r="H64" s="7">
        <v>-0.85403072999999996</v>
      </c>
      <c r="J64" t="s">
        <v>52</v>
      </c>
      <c r="K64" t="str">
        <f>+K63</f>
        <v>ln(Na)</v>
      </c>
      <c r="L64" t="s">
        <v>36</v>
      </c>
      <c r="M64" s="7">
        <v>0.77936915890000003</v>
      </c>
    </row>
    <row r="65" spans="1:15" x14ac:dyDescent="0.55000000000000004">
      <c r="A65" t="s">
        <v>13</v>
      </c>
      <c r="B65" t="s">
        <v>46</v>
      </c>
      <c r="C65" t="s">
        <v>20</v>
      </c>
      <c r="D65" s="16">
        <v>6.1218834200000002E-2</v>
      </c>
      <c r="E65" s="16">
        <v>3.3482744500000002E-2</v>
      </c>
      <c r="F65" s="7">
        <v>1.83</v>
      </c>
      <c r="G65">
        <v>7.3099999999999998E-2</v>
      </c>
      <c r="H65" s="7">
        <v>0.124917085</v>
      </c>
      <c r="J65" t="s">
        <v>52</v>
      </c>
      <c r="K65" t="str">
        <f t="shared" ref="K65:K67" si="12">+K64</f>
        <v>ln(Na)</v>
      </c>
      <c r="L65" t="s">
        <v>37</v>
      </c>
      <c r="M65" s="7">
        <v>2.1919727E-2</v>
      </c>
    </row>
    <row r="66" spans="1:15" x14ac:dyDescent="0.55000000000000004">
      <c r="A66" t="s">
        <v>13</v>
      </c>
      <c r="B66" t="s">
        <v>47</v>
      </c>
      <c r="C66" t="s">
        <v>28</v>
      </c>
      <c r="D66" s="16">
        <v>3.6341373563000001</v>
      </c>
      <c r="E66" s="16">
        <v>2.0477769958000001</v>
      </c>
      <c r="F66" s="7">
        <v>1.77</v>
      </c>
      <c r="G66">
        <v>8.1699999999999995E-2</v>
      </c>
      <c r="H66" s="7">
        <v>0</v>
      </c>
      <c r="J66" t="s">
        <v>52</v>
      </c>
      <c r="K66" t="str">
        <f t="shared" si="12"/>
        <v>ln(Na)</v>
      </c>
      <c r="L66" t="s">
        <v>38</v>
      </c>
      <c r="M66" s="7">
        <v>5.2466810546999998</v>
      </c>
    </row>
    <row r="67" spans="1:15" x14ac:dyDescent="0.55000000000000004">
      <c r="A67" t="s">
        <v>13</v>
      </c>
      <c r="B67" t="s">
        <v>47</v>
      </c>
      <c r="C67" t="s">
        <v>30</v>
      </c>
      <c r="D67" s="16">
        <v>1.2826109000000001E-3</v>
      </c>
      <c r="E67" s="16">
        <v>1.1329636000000001E-3</v>
      </c>
      <c r="F67" s="7">
        <v>1.1299999999999999</v>
      </c>
      <c r="G67">
        <v>0.26269999999999999</v>
      </c>
      <c r="H67" s="7">
        <v>4.2750323200000002E-2</v>
      </c>
      <c r="J67" t="s">
        <v>52</v>
      </c>
      <c r="K67" t="str">
        <f t="shared" si="12"/>
        <v>ln(Na)</v>
      </c>
      <c r="L67" t="s">
        <v>39</v>
      </c>
      <c r="M67" s="7">
        <v>69</v>
      </c>
    </row>
    <row r="68" spans="1:15" x14ac:dyDescent="0.55000000000000004">
      <c r="A68" t="s">
        <v>13</v>
      </c>
      <c r="B68" t="s">
        <v>47</v>
      </c>
      <c r="C68" t="s">
        <v>32</v>
      </c>
      <c r="D68" s="16">
        <v>-1.9908714000000001E-2</v>
      </c>
      <c r="E68" s="16">
        <v>1.5698996699999999E-2</v>
      </c>
      <c r="F68" s="7">
        <v>-1.27</v>
      </c>
      <c r="G68">
        <v>0.21029999999999999</v>
      </c>
      <c r="H68" s="7">
        <v>-4.4730746000000002E-2</v>
      </c>
      <c r="J68" t="s">
        <v>52</v>
      </c>
      <c r="K68" t="s">
        <v>41</v>
      </c>
      <c r="L68" t="s">
        <v>35</v>
      </c>
      <c r="M68" s="7">
        <v>0.94917664670000002</v>
      </c>
    </row>
    <row r="69" spans="1:15" x14ac:dyDescent="0.55000000000000004">
      <c r="A69" t="s">
        <v>13</v>
      </c>
      <c r="B69" t="s">
        <v>47</v>
      </c>
      <c r="C69" t="s">
        <v>31</v>
      </c>
      <c r="D69" s="16">
        <v>-0.110732286</v>
      </c>
      <c r="E69" s="16">
        <v>2.68289424E-2</v>
      </c>
      <c r="F69" s="7">
        <v>-4.13</v>
      </c>
      <c r="G69">
        <v>1E-4</v>
      </c>
      <c r="H69" s="7">
        <v>-0.14974785199999999</v>
      </c>
      <c r="J69" t="s">
        <v>52</v>
      </c>
      <c r="K69" t="str">
        <f>+K68</f>
        <v>ln(K)</v>
      </c>
      <c r="L69" t="s">
        <v>36</v>
      </c>
      <c r="M69" s="7">
        <v>0.94425825770000005</v>
      </c>
    </row>
    <row r="70" spans="1:15" x14ac:dyDescent="0.55000000000000004">
      <c r="A70" t="s">
        <v>13</v>
      </c>
      <c r="B70" t="s">
        <v>47</v>
      </c>
      <c r="C70" t="s">
        <v>88</v>
      </c>
      <c r="D70" s="16">
        <v>0.184834465</v>
      </c>
      <c r="E70" s="16">
        <v>8.839371E-2</v>
      </c>
      <c r="F70" s="7">
        <v>2.09</v>
      </c>
      <c r="G70">
        <v>4.1300000000000003E-2</v>
      </c>
      <c r="H70" s="7">
        <v>8.5366192899999999E-2</v>
      </c>
      <c r="J70" t="s">
        <v>52</v>
      </c>
      <c r="K70" t="str">
        <f t="shared" ref="K70:K72" si="13">+K69</f>
        <v>ln(K)</v>
      </c>
      <c r="L70" t="s">
        <v>37</v>
      </c>
      <c r="M70" s="7">
        <v>3.6376060500000001E-2</v>
      </c>
    </row>
    <row r="71" spans="1:15" x14ac:dyDescent="0.55000000000000004">
      <c r="A71" t="s">
        <v>13</v>
      </c>
      <c r="B71" t="s">
        <v>47</v>
      </c>
      <c r="C71" t="s">
        <v>19</v>
      </c>
      <c r="D71" s="16">
        <v>3.00812848E-2</v>
      </c>
      <c r="E71" s="16">
        <v>7.8374002000000005E-3</v>
      </c>
      <c r="F71" s="7">
        <v>3.84</v>
      </c>
      <c r="G71">
        <v>2.9999999999999997E-4</v>
      </c>
      <c r="H71" s="7">
        <v>0.1419709264</v>
      </c>
      <c r="J71" t="s">
        <v>52</v>
      </c>
      <c r="K71" t="str">
        <f t="shared" si="13"/>
        <v>ln(K)</v>
      </c>
      <c r="L71" t="s">
        <v>38</v>
      </c>
      <c r="M71" s="7">
        <v>2.6629333864000002</v>
      </c>
    </row>
    <row r="72" spans="1:15" x14ac:dyDescent="0.55000000000000004">
      <c r="A72" t="s">
        <v>13</v>
      </c>
      <c r="B72" t="s">
        <v>47</v>
      </c>
      <c r="C72" t="s">
        <v>20</v>
      </c>
      <c r="D72" s="16">
        <v>0.1853801222</v>
      </c>
      <c r="E72" s="16">
        <v>7.8374002000000005E-3</v>
      </c>
      <c r="F72" s="7">
        <v>23.65</v>
      </c>
      <c r="G72" t="s">
        <v>18</v>
      </c>
      <c r="H72" s="7">
        <v>0.87491567859999997</v>
      </c>
      <c r="J72" t="s">
        <v>52</v>
      </c>
      <c r="K72" t="str">
        <f t="shared" si="13"/>
        <v>ln(K)</v>
      </c>
      <c r="L72" t="s">
        <v>39</v>
      </c>
      <c r="M72" s="7">
        <v>69</v>
      </c>
    </row>
    <row r="73" spans="1:15" x14ac:dyDescent="0.55000000000000004">
      <c r="A73" t="s">
        <v>52</v>
      </c>
      <c r="B73" t="s">
        <v>33</v>
      </c>
      <c r="C73" t="s">
        <v>28</v>
      </c>
      <c r="D73" s="16">
        <v>12.619515996000001</v>
      </c>
      <c r="E73" s="16">
        <v>1.3314379699000001</v>
      </c>
      <c r="F73" s="7">
        <v>9.48</v>
      </c>
      <c r="G73" t="s">
        <v>18</v>
      </c>
      <c r="H73" s="7">
        <v>0</v>
      </c>
      <c r="J73" t="s">
        <v>52</v>
      </c>
      <c r="K73" t="s">
        <v>42</v>
      </c>
      <c r="L73" t="s">
        <v>35</v>
      </c>
      <c r="M73" s="7">
        <v>0.82605246460000004</v>
      </c>
      <c r="O73" s="12"/>
    </row>
    <row r="74" spans="1:15" x14ac:dyDescent="0.55000000000000004">
      <c r="A74" t="s">
        <v>52</v>
      </c>
      <c r="B74" t="s">
        <v>33</v>
      </c>
      <c r="C74" t="s">
        <v>30</v>
      </c>
      <c r="D74" s="16">
        <v>-5.4287950000000001E-3</v>
      </c>
      <c r="E74" s="16">
        <v>7.7938400000000004E-4</v>
      </c>
      <c r="F74" s="7">
        <v>-6.97</v>
      </c>
      <c r="G74" t="s">
        <v>18</v>
      </c>
      <c r="H74" s="7">
        <v>-0.28963371300000001</v>
      </c>
      <c r="J74" t="s">
        <v>52</v>
      </c>
      <c r="K74" t="str">
        <f>+K73</f>
        <v>ln(Mg)</v>
      </c>
      <c r="L74" t="s">
        <v>36</v>
      </c>
      <c r="M74" s="7">
        <v>0.80921883210000001</v>
      </c>
      <c r="O74" s="12"/>
    </row>
    <row r="75" spans="1:15" x14ac:dyDescent="0.55000000000000004">
      <c r="A75" t="s">
        <v>52</v>
      </c>
      <c r="B75" t="s">
        <v>33</v>
      </c>
      <c r="C75" t="s">
        <v>32</v>
      </c>
      <c r="D75" s="16">
        <v>-1.2251044000000001E-2</v>
      </c>
      <c r="E75" s="16">
        <v>9.4087548000000003E-3</v>
      </c>
      <c r="F75" s="7">
        <v>-1.3</v>
      </c>
      <c r="G75">
        <v>0.19769999999999999</v>
      </c>
      <c r="H75" s="7">
        <v>-4.3604023999999998E-2</v>
      </c>
      <c r="J75" t="s">
        <v>52</v>
      </c>
      <c r="K75" t="str">
        <f t="shared" ref="K75:K77" si="14">+K74</f>
        <v>ln(Mg)</v>
      </c>
      <c r="L75" t="s">
        <v>37</v>
      </c>
      <c r="M75" s="7">
        <v>4.1770687700000003E-2</v>
      </c>
      <c r="O75" s="12"/>
    </row>
    <row r="76" spans="1:15" x14ac:dyDescent="0.55000000000000004">
      <c r="A76" t="s">
        <v>52</v>
      </c>
      <c r="B76" t="s">
        <v>33</v>
      </c>
      <c r="C76" t="s">
        <v>31</v>
      </c>
      <c r="D76" s="16">
        <v>-0.106714031</v>
      </c>
      <c r="E76" s="16">
        <v>2.1374335599999999E-2</v>
      </c>
      <c r="F76" s="7">
        <v>-4.99</v>
      </c>
      <c r="G76" t="s">
        <v>18</v>
      </c>
      <c r="H76" s="7">
        <v>-0.19780635899999999</v>
      </c>
      <c r="J76" t="s">
        <v>52</v>
      </c>
      <c r="K76" t="str">
        <f t="shared" si="14"/>
        <v>ln(Mg)</v>
      </c>
      <c r="L76" t="s">
        <v>38</v>
      </c>
      <c r="M76" s="7">
        <v>4.1474664049000003</v>
      </c>
      <c r="O76" s="12"/>
    </row>
    <row r="77" spans="1:15" x14ac:dyDescent="0.55000000000000004">
      <c r="A77" t="s">
        <v>52</v>
      </c>
      <c r="B77" t="s">
        <v>33</v>
      </c>
      <c r="C77" t="s">
        <v>88</v>
      </c>
      <c r="D77" s="16">
        <v>0.16425842269999999</v>
      </c>
      <c r="E77" s="16">
        <v>6.1548303200000001E-2</v>
      </c>
      <c r="F77" s="7">
        <v>2.67</v>
      </c>
      <c r="G77">
        <v>9.7000000000000003E-3</v>
      </c>
      <c r="H77" s="7">
        <v>0.1199970471</v>
      </c>
      <c r="J77" t="s">
        <v>52</v>
      </c>
      <c r="K77" t="str">
        <f t="shared" si="14"/>
        <v>ln(Mg)</v>
      </c>
      <c r="L77" t="s">
        <v>39</v>
      </c>
      <c r="M77" s="7">
        <v>69</v>
      </c>
      <c r="O77" s="12"/>
    </row>
    <row r="78" spans="1:15" x14ac:dyDescent="0.55000000000000004">
      <c r="A78" t="s">
        <v>52</v>
      </c>
      <c r="B78" t="s">
        <v>33</v>
      </c>
      <c r="C78" t="s">
        <v>50</v>
      </c>
      <c r="D78" s="16">
        <v>0.13671700000000001</v>
      </c>
      <c r="E78" s="16">
        <v>5.5167473999999999E-3</v>
      </c>
      <c r="F78" s="7">
        <v>24.78</v>
      </c>
      <c r="G78" t="s">
        <v>18</v>
      </c>
      <c r="H78" s="7">
        <v>0.89805693070000003</v>
      </c>
      <c r="J78" t="s">
        <v>52</v>
      </c>
      <c r="K78" t="s">
        <v>43</v>
      </c>
      <c r="L78" t="s">
        <v>35</v>
      </c>
      <c r="M78" s="7">
        <v>0.94765040300000003</v>
      </c>
      <c r="O78" s="12"/>
    </row>
    <row r="79" spans="1:15" x14ac:dyDescent="0.55000000000000004">
      <c r="A79" t="s">
        <v>52</v>
      </c>
      <c r="B79" t="s">
        <v>33</v>
      </c>
      <c r="C79" t="s">
        <v>51</v>
      </c>
      <c r="D79" s="16">
        <v>-0.13428126100000001</v>
      </c>
      <c r="E79" s="16">
        <v>5.5167473999999999E-3</v>
      </c>
      <c r="F79" s="7">
        <v>-24.34</v>
      </c>
      <c r="G79" t="s">
        <v>18</v>
      </c>
      <c r="H79" s="7">
        <v>-0.88205721999999998</v>
      </c>
      <c r="J79" t="s">
        <v>52</v>
      </c>
      <c r="K79" t="str">
        <f>+K78</f>
        <v>ln(Ca)</v>
      </c>
      <c r="L79" t="s">
        <v>36</v>
      </c>
      <c r="M79" s="7">
        <v>0.94258431300000001</v>
      </c>
      <c r="O79" s="12"/>
    </row>
    <row r="80" spans="1:15" x14ac:dyDescent="0.55000000000000004">
      <c r="A80" t="s">
        <v>52</v>
      </c>
      <c r="B80" t="s">
        <v>34</v>
      </c>
      <c r="C80" t="s">
        <v>28</v>
      </c>
      <c r="D80" s="16">
        <v>-5.4711122029999997</v>
      </c>
      <c r="E80" s="16">
        <v>4.8128123665000002</v>
      </c>
      <c r="F80" s="7">
        <v>-1.1399999999999999</v>
      </c>
      <c r="G80">
        <v>0.26</v>
      </c>
      <c r="H80" s="7">
        <v>0</v>
      </c>
      <c r="J80" t="s">
        <v>52</v>
      </c>
      <c r="K80" t="str">
        <f t="shared" ref="K80:K82" si="15">+K79</f>
        <v>ln(Ca)</v>
      </c>
      <c r="L80" t="s">
        <v>37</v>
      </c>
      <c r="M80" s="7">
        <v>5.8121467199999999E-2</v>
      </c>
      <c r="O80" s="12"/>
    </row>
    <row r="81" spans="1:15" x14ac:dyDescent="0.55000000000000004">
      <c r="A81" t="s">
        <v>52</v>
      </c>
      <c r="B81" t="s">
        <v>34</v>
      </c>
      <c r="C81" t="s">
        <v>30</v>
      </c>
      <c r="D81" s="16">
        <v>1.6004413999999999E-3</v>
      </c>
      <c r="E81" s="16">
        <v>2.8172764999999998E-3</v>
      </c>
      <c r="F81" s="7">
        <v>0.56999999999999995</v>
      </c>
      <c r="G81">
        <v>0.57199999999999995</v>
      </c>
      <c r="H81" s="7">
        <v>5.5210013699999998E-2</v>
      </c>
      <c r="J81" t="s">
        <v>52</v>
      </c>
      <c r="K81" t="str">
        <f t="shared" si="15"/>
        <v>ln(Ca)</v>
      </c>
      <c r="L81" t="s">
        <v>38</v>
      </c>
      <c r="M81" s="7">
        <v>5.7002988352999999</v>
      </c>
      <c r="O81" s="12"/>
    </row>
    <row r="82" spans="1:15" x14ac:dyDescent="0.55000000000000004">
      <c r="A82" t="s">
        <v>52</v>
      </c>
      <c r="B82" t="s">
        <v>34</v>
      </c>
      <c r="C82" t="s">
        <v>32</v>
      </c>
      <c r="D82" s="16">
        <v>2.3521640900000002E-2</v>
      </c>
      <c r="E82" s="16">
        <v>3.4010275100000001E-2</v>
      </c>
      <c r="F82" s="7">
        <v>0.69</v>
      </c>
      <c r="G82">
        <v>0.49180000000000001</v>
      </c>
      <c r="H82" s="7">
        <v>5.4071334899999997E-2</v>
      </c>
      <c r="J82" t="s">
        <v>52</v>
      </c>
      <c r="K82" t="str">
        <f t="shared" si="15"/>
        <v>ln(Ca)</v>
      </c>
      <c r="L82" t="s">
        <v>39</v>
      </c>
      <c r="M82" s="7">
        <v>69</v>
      </c>
      <c r="O82" s="12"/>
    </row>
    <row r="83" spans="1:15" x14ac:dyDescent="0.55000000000000004">
      <c r="A83" t="s">
        <v>52</v>
      </c>
      <c r="B83" t="s">
        <v>34</v>
      </c>
      <c r="C83" t="s">
        <v>31</v>
      </c>
      <c r="D83" s="16">
        <v>-4.6305008000000002E-2</v>
      </c>
      <c r="E83" s="16">
        <v>7.7262830899999996E-2</v>
      </c>
      <c r="F83" s="7">
        <v>-0.6</v>
      </c>
      <c r="G83">
        <v>0.55110000000000003</v>
      </c>
      <c r="H83" s="7">
        <v>-5.5570571999999999E-2</v>
      </c>
      <c r="J83" t="s">
        <v>52</v>
      </c>
      <c r="K83" t="s">
        <v>49</v>
      </c>
      <c r="L83" t="s">
        <v>35</v>
      </c>
      <c r="M83" s="7">
        <v>0.75497960789999996</v>
      </c>
      <c r="O83" s="12"/>
    </row>
    <row r="84" spans="1:15" x14ac:dyDescent="0.55000000000000004">
      <c r="A84" t="s">
        <v>52</v>
      </c>
      <c r="B84" t="s">
        <v>34</v>
      </c>
      <c r="C84" t="s">
        <v>88</v>
      </c>
      <c r="D84" s="16">
        <v>-0.17665889500000001</v>
      </c>
      <c r="E84" s="16">
        <v>0.22248158870000001</v>
      </c>
      <c r="F84" s="7">
        <v>-0.79</v>
      </c>
      <c r="G84">
        <v>0.43020000000000003</v>
      </c>
      <c r="H84" s="7">
        <v>-8.3511688000000001E-2</v>
      </c>
      <c r="J84" t="s">
        <v>52</v>
      </c>
      <c r="K84" t="str">
        <f>+K83</f>
        <v>ln(Cl)</v>
      </c>
      <c r="L84" t="s">
        <v>36</v>
      </c>
      <c r="M84" s="7">
        <v>0.73126795710000003</v>
      </c>
      <c r="O84" s="12"/>
    </row>
    <row r="85" spans="1:15" x14ac:dyDescent="0.55000000000000004">
      <c r="A85" t="s">
        <v>52</v>
      </c>
      <c r="B85" t="s">
        <v>34</v>
      </c>
      <c r="C85" t="s">
        <v>50</v>
      </c>
      <c r="D85" s="16">
        <v>-0.158394497</v>
      </c>
      <c r="E85" s="16">
        <v>1.9941649999999998E-2</v>
      </c>
      <c r="F85" s="7">
        <v>-7.94</v>
      </c>
      <c r="G85" t="s">
        <v>18</v>
      </c>
      <c r="H85" s="7">
        <v>-0.67380325100000005</v>
      </c>
      <c r="J85" t="s">
        <v>52</v>
      </c>
      <c r="K85" t="str">
        <f t="shared" ref="K85:K87" si="16">+K84</f>
        <v>ln(Cl)</v>
      </c>
      <c r="L85" t="s">
        <v>37</v>
      </c>
      <c r="M85" s="7">
        <v>6.2678208299999996E-2</v>
      </c>
      <c r="O85" s="12"/>
    </row>
    <row r="86" spans="1:15" x14ac:dyDescent="0.55000000000000004">
      <c r="A86" t="s">
        <v>52</v>
      </c>
      <c r="B86" t="s">
        <v>34</v>
      </c>
      <c r="C86" t="s">
        <v>51</v>
      </c>
      <c r="D86" s="16">
        <v>0.21153734439999999</v>
      </c>
      <c r="E86" s="16">
        <v>1.9941649999999998E-2</v>
      </c>
      <c r="F86" s="7">
        <v>10.61</v>
      </c>
      <c r="G86" t="s">
        <v>18</v>
      </c>
      <c r="H86" s="7">
        <v>0.89987059280000004</v>
      </c>
      <c r="J86" t="s">
        <v>52</v>
      </c>
      <c r="K86" t="str">
        <f t="shared" si="16"/>
        <v>ln(Cl)</v>
      </c>
      <c r="L86" t="s">
        <v>38</v>
      </c>
      <c r="M86" s="7">
        <v>4.4341530719</v>
      </c>
      <c r="O86" s="12"/>
    </row>
    <row r="87" spans="1:15" x14ac:dyDescent="0.55000000000000004">
      <c r="A87" t="s">
        <v>52</v>
      </c>
      <c r="B87" t="s">
        <v>40</v>
      </c>
      <c r="C87" t="s">
        <v>28</v>
      </c>
      <c r="D87" s="16">
        <v>7.7783706124999998</v>
      </c>
      <c r="E87" s="16">
        <v>0.90109377670000002</v>
      </c>
      <c r="F87" s="7">
        <v>8.6300000000000008</v>
      </c>
      <c r="G87" t="s">
        <v>18</v>
      </c>
      <c r="H87" s="7">
        <v>0</v>
      </c>
      <c r="J87" t="s">
        <v>52</v>
      </c>
      <c r="K87" t="str">
        <f t="shared" si="16"/>
        <v>ln(Cl)</v>
      </c>
      <c r="L87" t="s">
        <v>39</v>
      </c>
      <c r="M87" s="7">
        <v>69</v>
      </c>
      <c r="O87" s="12"/>
    </row>
    <row r="88" spans="1:15" x14ac:dyDescent="0.55000000000000004">
      <c r="A88" t="s">
        <v>52</v>
      </c>
      <c r="B88" t="s">
        <v>40</v>
      </c>
      <c r="C88" t="s">
        <v>30</v>
      </c>
      <c r="D88" s="16">
        <v>-1.3571340000000001E-3</v>
      </c>
      <c r="E88" s="16">
        <v>5.2747340000000001E-4</v>
      </c>
      <c r="F88" s="7">
        <v>-2.57</v>
      </c>
      <c r="G88">
        <v>1.2500000000000001E-2</v>
      </c>
      <c r="H88" s="7">
        <v>-0.19419353</v>
      </c>
      <c r="J88" t="s">
        <v>52</v>
      </c>
      <c r="K88" t="s">
        <v>45</v>
      </c>
      <c r="L88" t="s">
        <v>35</v>
      </c>
      <c r="M88" s="7">
        <v>0.81701657439999997</v>
      </c>
      <c r="O88" s="12"/>
    </row>
    <row r="89" spans="1:15" x14ac:dyDescent="0.55000000000000004">
      <c r="A89" t="s">
        <v>52</v>
      </c>
      <c r="B89" t="s">
        <v>40</v>
      </c>
      <c r="C89" t="s">
        <v>32</v>
      </c>
      <c r="D89" s="16">
        <v>-1.072238E-2</v>
      </c>
      <c r="E89" s="16">
        <v>6.3676796000000004E-3</v>
      </c>
      <c r="F89" s="7">
        <v>-1.68</v>
      </c>
      <c r="G89">
        <v>9.7199999999999995E-2</v>
      </c>
      <c r="H89" s="7">
        <v>-0.10296466999999999</v>
      </c>
      <c r="J89" t="s">
        <v>52</v>
      </c>
      <c r="K89" t="str">
        <f>+K88</f>
        <v>ln(SO4)</v>
      </c>
      <c r="L89" t="s">
        <v>36</v>
      </c>
      <c r="M89" s="7">
        <v>0.79930850090000005</v>
      </c>
      <c r="O89" s="12"/>
    </row>
    <row r="90" spans="1:15" x14ac:dyDescent="0.55000000000000004">
      <c r="A90" t="s">
        <v>52</v>
      </c>
      <c r="B90" t="s">
        <v>40</v>
      </c>
      <c r="C90" t="s">
        <v>31</v>
      </c>
      <c r="D90" s="16">
        <v>-3.9581696999999999E-2</v>
      </c>
      <c r="E90" s="16">
        <v>1.4465774000000001E-2</v>
      </c>
      <c r="F90" s="7">
        <v>-2.74</v>
      </c>
      <c r="G90">
        <v>8.0999999999999996E-3</v>
      </c>
      <c r="H90" s="7">
        <v>-0.196948239</v>
      </c>
      <c r="J90" t="s">
        <v>52</v>
      </c>
      <c r="K90" t="str">
        <f t="shared" ref="K90:K92" si="17">+K89</f>
        <v>ln(SO4)</v>
      </c>
      <c r="L90" t="s">
        <v>37</v>
      </c>
      <c r="M90" s="7">
        <v>6.4543586700000002E-2</v>
      </c>
      <c r="O90" s="12"/>
    </row>
    <row r="91" spans="1:15" x14ac:dyDescent="0.55000000000000004">
      <c r="A91" t="s">
        <v>52</v>
      </c>
      <c r="B91" t="s">
        <v>40</v>
      </c>
      <c r="C91" t="s">
        <v>88</v>
      </c>
      <c r="D91" s="16">
        <v>9.8018984899999995E-2</v>
      </c>
      <c r="E91" s="16">
        <v>4.1654808000000001E-2</v>
      </c>
      <c r="F91" s="7">
        <v>2.35</v>
      </c>
      <c r="G91">
        <v>2.18E-2</v>
      </c>
      <c r="H91" s="7">
        <v>0.19180182130000001</v>
      </c>
      <c r="J91" t="s">
        <v>52</v>
      </c>
      <c r="K91" t="str">
        <f t="shared" si="17"/>
        <v>ln(SO4)</v>
      </c>
      <c r="L91" t="s">
        <v>38</v>
      </c>
      <c r="M91" s="7">
        <v>4.7893107581000001</v>
      </c>
      <c r="O91" s="12"/>
    </row>
    <row r="92" spans="1:15" x14ac:dyDescent="0.55000000000000004">
      <c r="A92" t="s">
        <v>52</v>
      </c>
      <c r="B92" t="s">
        <v>40</v>
      </c>
      <c r="C92" t="s">
        <v>50</v>
      </c>
      <c r="D92" s="16">
        <v>-1.6899668E-2</v>
      </c>
      <c r="E92" s="16">
        <v>3.7336374999999999E-3</v>
      </c>
      <c r="F92" s="7">
        <v>-4.53</v>
      </c>
      <c r="G92" t="s">
        <v>18</v>
      </c>
      <c r="H92" s="7">
        <v>-0.29785204999999998</v>
      </c>
      <c r="J92" t="s">
        <v>52</v>
      </c>
      <c r="K92" t="str">
        <f t="shared" si="17"/>
        <v>ln(SO4)</v>
      </c>
      <c r="L92" t="s">
        <v>39</v>
      </c>
      <c r="M92" s="7">
        <v>69</v>
      </c>
      <c r="O92" s="12"/>
    </row>
    <row r="93" spans="1:15" x14ac:dyDescent="0.55000000000000004">
      <c r="A93" t="s">
        <v>52</v>
      </c>
      <c r="B93" t="s">
        <v>40</v>
      </c>
      <c r="C93" t="s">
        <v>51</v>
      </c>
      <c r="D93" s="16">
        <v>-3.5362367999999998E-2</v>
      </c>
      <c r="E93" s="16">
        <v>3.7336374999999999E-3</v>
      </c>
      <c r="F93" s="7">
        <v>-9.4700000000000006</v>
      </c>
      <c r="G93" t="s">
        <v>18</v>
      </c>
      <c r="H93" s="7">
        <v>-0.62325212200000002</v>
      </c>
      <c r="J93" t="s">
        <v>52</v>
      </c>
      <c r="K93" t="s">
        <v>46</v>
      </c>
      <c r="L93" t="s">
        <v>35</v>
      </c>
      <c r="M93" s="7">
        <v>0.76122422639999998</v>
      </c>
      <c r="O93" s="12"/>
    </row>
    <row r="94" spans="1:15" x14ac:dyDescent="0.55000000000000004">
      <c r="A94" t="s">
        <v>52</v>
      </c>
      <c r="B94" t="s">
        <v>41</v>
      </c>
      <c r="C94" t="s">
        <v>28</v>
      </c>
      <c r="D94" s="16">
        <v>1.6238410988</v>
      </c>
      <c r="E94" s="16">
        <v>1.4951939970000001</v>
      </c>
      <c r="F94" s="7">
        <v>1.0900000000000001</v>
      </c>
      <c r="G94">
        <v>0.28170000000000001</v>
      </c>
      <c r="H94" s="7">
        <v>0</v>
      </c>
      <c r="J94" t="s">
        <v>52</v>
      </c>
      <c r="K94" t="str">
        <f>+K93</f>
        <v>ln(NO3)</v>
      </c>
      <c r="L94" t="s">
        <v>36</v>
      </c>
      <c r="M94" s="7">
        <v>0.73811689349999998</v>
      </c>
      <c r="O94" s="12"/>
    </row>
    <row r="95" spans="1:15" x14ac:dyDescent="0.55000000000000004">
      <c r="A95" t="s">
        <v>52</v>
      </c>
      <c r="B95" t="s">
        <v>41</v>
      </c>
      <c r="C95" t="s">
        <v>30</v>
      </c>
      <c r="D95" s="16">
        <v>-7.0248100000000003E-4</v>
      </c>
      <c r="E95" s="16">
        <v>8.752419E-4</v>
      </c>
      <c r="F95" s="7">
        <v>-0.8</v>
      </c>
      <c r="G95">
        <v>0.42530000000000001</v>
      </c>
      <c r="H95" s="7">
        <v>-3.0273512999999998E-2</v>
      </c>
      <c r="J95" t="s">
        <v>52</v>
      </c>
      <c r="K95" t="str">
        <f t="shared" ref="K95:K97" si="18">+K94</f>
        <v>ln(NO3)</v>
      </c>
      <c r="L95" t="s">
        <v>37</v>
      </c>
      <c r="M95" s="7">
        <v>0.1948919361</v>
      </c>
      <c r="O95" s="12"/>
    </row>
    <row r="96" spans="1:15" x14ac:dyDescent="0.55000000000000004">
      <c r="A96" t="s">
        <v>52</v>
      </c>
      <c r="B96" t="s">
        <v>41</v>
      </c>
      <c r="C96" t="s">
        <v>32</v>
      </c>
      <c r="D96" s="16">
        <v>-3.5686411000000001E-2</v>
      </c>
      <c r="E96" s="16">
        <v>1.05659551E-2</v>
      </c>
      <c r="F96" s="7">
        <v>-3.38</v>
      </c>
      <c r="G96">
        <v>1.2999999999999999E-3</v>
      </c>
      <c r="H96" s="7">
        <v>-0.10292984099999999</v>
      </c>
      <c r="J96" t="s">
        <v>52</v>
      </c>
      <c r="K96" t="str">
        <f t="shared" si="18"/>
        <v>ln(NO3)</v>
      </c>
      <c r="L96" t="s">
        <v>38</v>
      </c>
      <c r="M96" s="7">
        <v>2.5625688235999999</v>
      </c>
      <c r="O96" s="12"/>
    </row>
    <row r="97" spans="1:15" x14ac:dyDescent="0.55000000000000004">
      <c r="A97" t="s">
        <v>52</v>
      </c>
      <c r="B97" t="s">
        <v>41</v>
      </c>
      <c r="C97" t="s">
        <v>31</v>
      </c>
      <c r="D97" s="16">
        <v>3.1364359500000001E-2</v>
      </c>
      <c r="E97" s="16">
        <v>2.40032048E-2</v>
      </c>
      <c r="F97" s="7">
        <v>1.31</v>
      </c>
      <c r="G97">
        <v>0.1961</v>
      </c>
      <c r="H97" s="7">
        <v>4.7226887199999998E-2</v>
      </c>
      <c r="J97" t="s">
        <v>52</v>
      </c>
      <c r="K97" t="str">
        <f t="shared" si="18"/>
        <v>ln(NO3)</v>
      </c>
      <c r="L97" t="s">
        <v>39</v>
      </c>
      <c r="M97" s="7">
        <v>69</v>
      </c>
      <c r="O97" s="12"/>
    </row>
    <row r="98" spans="1:15" x14ac:dyDescent="0.55000000000000004">
      <c r="A98" t="s">
        <v>52</v>
      </c>
      <c r="B98" t="s">
        <v>41</v>
      </c>
      <c r="C98" t="s">
        <v>88</v>
      </c>
      <c r="D98" s="16">
        <v>0.40079953969999998</v>
      </c>
      <c r="E98" s="16">
        <v>6.9118243300000007E-2</v>
      </c>
      <c r="F98" s="7">
        <v>5.8</v>
      </c>
      <c r="G98" t="s">
        <v>18</v>
      </c>
      <c r="H98" s="7">
        <v>0.23796387099999999</v>
      </c>
      <c r="J98" t="s">
        <v>52</v>
      </c>
      <c r="K98" t="s">
        <v>47</v>
      </c>
      <c r="L98" t="s">
        <v>35</v>
      </c>
      <c r="M98" s="7">
        <v>0.94202029389999997</v>
      </c>
      <c r="O98" s="12"/>
    </row>
    <row r="99" spans="1:15" x14ac:dyDescent="0.55000000000000004">
      <c r="A99" t="s">
        <v>52</v>
      </c>
      <c r="B99" t="s">
        <v>41</v>
      </c>
      <c r="C99" t="s">
        <v>50</v>
      </c>
      <c r="D99" s="16">
        <v>-3.9727676000000003E-2</v>
      </c>
      <c r="E99" s="16">
        <v>6.1952624000000001E-3</v>
      </c>
      <c r="F99" s="7">
        <v>-6.41</v>
      </c>
      <c r="G99" t="s">
        <v>18</v>
      </c>
      <c r="H99" s="7">
        <v>-0.212076344</v>
      </c>
      <c r="J99" t="s">
        <v>52</v>
      </c>
      <c r="K99" t="str">
        <f>+K98</f>
        <v>ln(HCO3)</v>
      </c>
      <c r="L99" t="s">
        <v>36</v>
      </c>
      <c r="M99" s="7">
        <v>0.93640935459999997</v>
      </c>
      <c r="O99" s="12"/>
    </row>
    <row r="100" spans="1:15" x14ac:dyDescent="0.55000000000000004">
      <c r="A100" t="s">
        <v>52</v>
      </c>
      <c r="B100" t="s">
        <v>41</v>
      </c>
      <c r="C100" t="s">
        <v>51</v>
      </c>
      <c r="D100" s="16">
        <v>0.19236209300000001</v>
      </c>
      <c r="E100" s="16">
        <v>6.1952624000000001E-3</v>
      </c>
      <c r="F100" s="7">
        <v>31.05</v>
      </c>
      <c r="G100" t="s">
        <v>18</v>
      </c>
      <c r="H100" s="7">
        <v>1.026877313</v>
      </c>
      <c r="J100" t="s">
        <v>52</v>
      </c>
      <c r="K100" t="str">
        <f t="shared" ref="K100:K102" si="19">+K99</f>
        <v>ln(HCO3)</v>
      </c>
      <c r="L100" t="s">
        <v>37</v>
      </c>
      <c r="M100" s="7">
        <v>5.1974493199999999E-2</v>
      </c>
      <c r="O100" s="12"/>
    </row>
    <row r="101" spans="1:15" x14ac:dyDescent="0.55000000000000004">
      <c r="A101" t="s">
        <v>52</v>
      </c>
      <c r="B101" t="s">
        <v>42</v>
      </c>
      <c r="C101" t="s">
        <v>28</v>
      </c>
      <c r="D101" s="16">
        <v>12.283040932</v>
      </c>
      <c r="E101" s="16">
        <v>1.7164428047</v>
      </c>
      <c r="F101" s="7">
        <v>7.16</v>
      </c>
      <c r="G101" t="s">
        <v>18</v>
      </c>
      <c r="H101" s="7">
        <v>0</v>
      </c>
      <c r="J101" t="s">
        <v>52</v>
      </c>
      <c r="K101" t="str">
        <f t="shared" si="19"/>
        <v>ln(HCO3)</v>
      </c>
      <c r="L101" t="s">
        <v>38</v>
      </c>
      <c r="M101" s="7">
        <v>5.8465128418000001</v>
      </c>
      <c r="O101" s="12"/>
    </row>
    <row r="102" spans="1:15" x14ac:dyDescent="0.55000000000000004">
      <c r="A102" t="s">
        <v>52</v>
      </c>
      <c r="B102" t="s">
        <v>42</v>
      </c>
      <c r="C102" t="s">
        <v>30</v>
      </c>
      <c r="D102" s="16">
        <v>-5.1107469999999997E-3</v>
      </c>
      <c r="E102" s="16">
        <v>1.0047542999999999E-3</v>
      </c>
      <c r="F102" s="7">
        <v>-5.09</v>
      </c>
      <c r="G102" t="s">
        <v>18</v>
      </c>
      <c r="H102" s="7">
        <v>-0.35698576799999998</v>
      </c>
      <c r="J102" t="s">
        <v>52</v>
      </c>
      <c r="K102" t="str">
        <f t="shared" si="19"/>
        <v>ln(HCO3)</v>
      </c>
      <c r="L102" t="s">
        <v>39</v>
      </c>
      <c r="M102" s="7">
        <v>69</v>
      </c>
      <c r="O102" s="12"/>
    </row>
    <row r="103" spans="1:15" x14ac:dyDescent="0.55000000000000004">
      <c r="A103" t="s">
        <v>52</v>
      </c>
      <c r="B103" t="s">
        <v>42</v>
      </c>
      <c r="C103" t="s">
        <v>32</v>
      </c>
      <c r="D103" s="16">
        <v>-1.2891346E-2</v>
      </c>
      <c r="E103" s="16">
        <v>1.21294344E-2</v>
      </c>
      <c r="F103" s="7">
        <v>-1.06</v>
      </c>
      <c r="G103">
        <v>0.29199999999999998</v>
      </c>
      <c r="H103" s="7">
        <v>-6.0011421000000002E-2</v>
      </c>
      <c r="O103" s="12"/>
    </row>
    <row r="104" spans="1:15" x14ac:dyDescent="0.55000000000000004">
      <c r="A104" t="s">
        <v>52</v>
      </c>
      <c r="B104" t="s">
        <v>42</v>
      </c>
      <c r="C104" t="s">
        <v>31</v>
      </c>
      <c r="D104" s="16">
        <v>-6.7012730000000006E-2</v>
      </c>
      <c r="E104" s="16">
        <v>2.75550385E-2</v>
      </c>
      <c r="F104" s="7">
        <v>-2.4300000000000002</v>
      </c>
      <c r="G104">
        <v>1.7899999999999999E-2</v>
      </c>
      <c r="H104" s="7">
        <v>-0.162639637</v>
      </c>
      <c r="O104" s="12"/>
    </row>
    <row r="105" spans="1:15" x14ac:dyDescent="0.55000000000000004">
      <c r="A105" t="s">
        <v>52</v>
      </c>
      <c r="B105" t="s">
        <v>42</v>
      </c>
      <c r="C105" t="s">
        <v>88</v>
      </c>
      <c r="D105" s="16">
        <v>0.40578368059999997</v>
      </c>
      <c r="E105" s="16">
        <v>7.9345898600000006E-2</v>
      </c>
      <c r="F105" s="7">
        <v>5.1100000000000003</v>
      </c>
      <c r="G105" t="s">
        <v>18</v>
      </c>
      <c r="H105" s="7">
        <v>0.38852600570000001</v>
      </c>
      <c r="O105" s="12"/>
    </row>
    <row r="106" spans="1:15" x14ac:dyDescent="0.55000000000000004">
      <c r="A106" t="s">
        <v>52</v>
      </c>
      <c r="B106" t="s">
        <v>42</v>
      </c>
      <c r="C106" t="s">
        <v>50</v>
      </c>
      <c r="D106" s="16">
        <v>7.4044360700000006E-2</v>
      </c>
      <c r="E106" s="16">
        <v>7.1119959000000002E-3</v>
      </c>
      <c r="F106" s="7">
        <v>10.41</v>
      </c>
      <c r="G106" t="s">
        <v>18</v>
      </c>
      <c r="H106" s="7">
        <v>0.63681395760000004</v>
      </c>
      <c r="O106" s="12"/>
    </row>
    <row r="107" spans="1:15" x14ac:dyDescent="0.55000000000000004">
      <c r="A107" t="s">
        <v>52</v>
      </c>
      <c r="B107" t="s">
        <v>42</v>
      </c>
      <c r="C107" t="s">
        <v>51</v>
      </c>
      <c r="D107" s="16">
        <v>-9.7315484999999993E-2</v>
      </c>
      <c r="E107" s="16">
        <v>7.1119959000000002E-3</v>
      </c>
      <c r="F107" s="7">
        <v>-13.68</v>
      </c>
      <c r="G107" t="s">
        <v>18</v>
      </c>
      <c r="H107" s="7">
        <v>-0.83695582400000001</v>
      </c>
      <c r="O107" s="12"/>
    </row>
    <row r="108" spans="1:15" x14ac:dyDescent="0.55000000000000004">
      <c r="A108" t="s">
        <v>52</v>
      </c>
      <c r="B108" t="s">
        <v>43</v>
      </c>
      <c r="C108" t="s">
        <v>28</v>
      </c>
      <c r="D108" s="16">
        <v>19.615009006000001</v>
      </c>
      <c r="E108" s="16">
        <v>2.3880758629000001</v>
      </c>
      <c r="F108" s="7">
        <v>8.2100000000000009</v>
      </c>
      <c r="G108" t="s">
        <v>18</v>
      </c>
      <c r="H108" s="7">
        <v>0</v>
      </c>
      <c r="O108" s="12"/>
    </row>
    <row r="109" spans="1:15" x14ac:dyDescent="0.55000000000000004">
      <c r="A109" t="s">
        <v>52</v>
      </c>
      <c r="B109" t="s">
        <v>43</v>
      </c>
      <c r="C109" t="s">
        <v>30</v>
      </c>
      <c r="D109" s="16">
        <v>-8.6454400000000008E-3</v>
      </c>
      <c r="E109" s="16">
        <v>1.3979082000000001E-3</v>
      </c>
      <c r="F109" s="7">
        <v>-6.18</v>
      </c>
      <c r="G109" t="s">
        <v>18</v>
      </c>
      <c r="H109" s="7">
        <v>-0.238193605</v>
      </c>
      <c r="O109" s="12"/>
    </row>
    <row r="110" spans="1:15" x14ac:dyDescent="0.55000000000000004">
      <c r="A110" t="s">
        <v>52</v>
      </c>
      <c r="B110" t="s">
        <v>43</v>
      </c>
      <c r="C110" t="s">
        <v>32</v>
      </c>
      <c r="D110" s="16">
        <v>5.2738569000000003E-3</v>
      </c>
      <c r="E110" s="16">
        <v>1.6875604299999999E-2</v>
      </c>
      <c r="F110" s="7">
        <v>0.31</v>
      </c>
      <c r="G110">
        <v>0.75570000000000004</v>
      </c>
      <c r="H110" s="7">
        <v>9.4045697000000004E-3</v>
      </c>
      <c r="O110" s="12"/>
    </row>
    <row r="111" spans="1:15" x14ac:dyDescent="0.55000000000000004">
      <c r="A111" t="s">
        <v>52</v>
      </c>
      <c r="B111" t="s">
        <v>43</v>
      </c>
      <c r="C111" t="s">
        <v>31</v>
      </c>
      <c r="D111" s="16">
        <v>-8.7157943000000002E-2</v>
      </c>
      <c r="E111" s="16">
        <v>3.8337148299999999E-2</v>
      </c>
      <c r="F111" s="7">
        <v>-2.27</v>
      </c>
      <c r="G111">
        <v>2.6499999999999999E-2</v>
      </c>
      <c r="H111" s="7">
        <v>-8.3414955999999998E-2</v>
      </c>
      <c r="O111" s="12"/>
    </row>
    <row r="112" spans="1:15" x14ac:dyDescent="0.55000000000000004">
      <c r="A112" t="s">
        <v>52</v>
      </c>
      <c r="B112" t="s">
        <v>43</v>
      </c>
      <c r="C112" t="s">
        <v>88</v>
      </c>
      <c r="D112" s="16">
        <v>0.56737646050000001</v>
      </c>
      <c r="E112" s="16">
        <v>0.1103934397</v>
      </c>
      <c r="F112" s="7">
        <v>5.14</v>
      </c>
      <c r="G112" t="s">
        <v>18</v>
      </c>
      <c r="H112" s="7">
        <v>0.21428035719999999</v>
      </c>
      <c r="O112" s="12"/>
    </row>
    <row r="113" spans="1:15" x14ac:dyDescent="0.55000000000000004">
      <c r="A113" t="s">
        <v>52</v>
      </c>
      <c r="B113" t="s">
        <v>43</v>
      </c>
      <c r="C113" t="s">
        <v>50</v>
      </c>
      <c r="D113" s="16">
        <v>0.27732144380000001</v>
      </c>
      <c r="E113" s="16">
        <v>9.8948742000000006E-3</v>
      </c>
      <c r="F113" s="7">
        <v>28.03</v>
      </c>
      <c r="G113" t="s">
        <v>18</v>
      </c>
      <c r="H113" s="7">
        <v>0.94034371400000005</v>
      </c>
      <c r="O113" s="12"/>
    </row>
    <row r="114" spans="1:15" x14ac:dyDescent="0.55000000000000004">
      <c r="A114" t="s">
        <v>52</v>
      </c>
      <c r="B114" t="s">
        <v>43</v>
      </c>
      <c r="C114" t="s">
        <v>51</v>
      </c>
      <c r="D114" s="16">
        <v>-0.27098625199999998</v>
      </c>
      <c r="E114" s="16">
        <v>9.8948742000000006E-3</v>
      </c>
      <c r="F114" s="7">
        <v>-27.39</v>
      </c>
      <c r="G114" t="s">
        <v>18</v>
      </c>
      <c r="H114" s="7">
        <v>-0.91886229699999999</v>
      </c>
      <c r="O114" s="12"/>
    </row>
    <row r="115" spans="1:15" x14ac:dyDescent="0.55000000000000004">
      <c r="A115" t="s">
        <v>52</v>
      </c>
      <c r="B115" t="s">
        <v>44</v>
      </c>
      <c r="C115" t="s">
        <v>28</v>
      </c>
      <c r="D115" s="16">
        <v>35.434465635000002</v>
      </c>
      <c r="E115" s="16">
        <v>2.5754502014999998</v>
      </c>
      <c r="F115" s="7">
        <v>13.76</v>
      </c>
      <c r="G115" t="s">
        <v>18</v>
      </c>
      <c r="H115" s="7">
        <v>0</v>
      </c>
      <c r="O115" s="12"/>
    </row>
    <row r="116" spans="1:15" x14ac:dyDescent="0.55000000000000004">
      <c r="A116" t="s">
        <v>52</v>
      </c>
      <c r="B116" t="s">
        <v>44</v>
      </c>
      <c r="C116" t="s">
        <v>30</v>
      </c>
      <c r="D116" s="16">
        <v>-1.5326184E-2</v>
      </c>
      <c r="E116" s="16">
        <v>1.5075916E-3</v>
      </c>
      <c r="F116" s="7">
        <v>-10.17</v>
      </c>
      <c r="G116" t="s">
        <v>18</v>
      </c>
      <c r="H116" s="7">
        <v>-0.84700720200000001</v>
      </c>
      <c r="O116" s="12"/>
    </row>
    <row r="117" spans="1:15" x14ac:dyDescent="0.55000000000000004">
      <c r="A117" t="s">
        <v>52</v>
      </c>
      <c r="B117" t="s">
        <v>44</v>
      </c>
      <c r="C117" t="s">
        <v>32</v>
      </c>
      <c r="D117" s="16">
        <v>-2.369894E-3</v>
      </c>
      <c r="E117" s="16">
        <v>1.8199706E-2</v>
      </c>
      <c r="F117" s="7">
        <v>-0.13</v>
      </c>
      <c r="G117">
        <v>0.89680000000000004</v>
      </c>
      <c r="H117" s="7">
        <v>-9.2805630000000004E-3</v>
      </c>
      <c r="O117" s="12"/>
    </row>
    <row r="118" spans="1:15" x14ac:dyDescent="0.55000000000000004">
      <c r="A118" t="s">
        <v>52</v>
      </c>
      <c r="B118" t="s">
        <v>49</v>
      </c>
      <c r="C118" t="s">
        <v>31</v>
      </c>
      <c r="D118" s="16">
        <v>-2.5863976E-2</v>
      </c>
      <c r="E118" s="16">
        <v>4.1345175800000002E-2</v>
      </c>
      <c r="F118" s="7">
        <v>-0.63</v>
      </c>
      <c r="G118">
        <v>0.53390000000000004</v>
      </c>
      <c r="H118" s="7">
        <v>-4.9706938999999999E-2</v>
      </c>
      <c r="O118" s="12"/>
    </row>
    <row r="119" spans="1:15" x14ac:dyDescent="0.55000000000000004">
      <c r="A119" t="s">
        <v>52</v>
      </c>
      <c r="B119" t="s">
        <v>44</v>
      </c>
      <c r="C119" t="s">
        <v>88</v>
      </c>
      <c r="D119" s="16">
        <v>2.7811659999999998E-3</v>
      </c>
      <c r="E119" s="16">
        <v>0.119055182</v>
      </c>
      <c r="F119" s="7">
        <v>0.02</v>
      </c>
      <c r="G119">
        <v>0.98140000000000005</v>
      </c>
      <c r="H119" s="7">
        <v>1.8978636000000001E-3</v>
      </c>
      <c r="O119" s="12"/>
    </row>
    <row r="120" spans="1:15" x14ac:dyDescent="0.55000000000000004">
      <c r="A120" t="s">
        <v>52</v>
      </c>
      <c r="B120" t="s">
        <v>44</v>
      </c>
      <c r="C120" t="s">
        <v>50</v>
      </c>
      <c r="D120" s="16">
        <v>2.9224499E-3</v>
      </c>
      <c r="E120" s="16">
        <v>1.06712505E-2</v>
      </c>
      <c r="F120" s="7">
        <v>0.27</v>
      </c>
      <c r="G120">
        <v>0.78510000000000002</v>
      </c>
      <c r="H120" s="7">
        <v>1.98799224E-2</v>
      </c>
      <c r="O120" s="12"/>
    </row>
    <row r="121" spans="1:15" x14ac:dyDescent="0.55000000000000004">
      <c r="A121" t="s">
        <v>52</v>
      </c>
      <c r="B121" t="s">
        <v>44</v>
      </c>
      <c r="C121" t="s">
        <v>51</v>
      </c>
      <c r="D121" s="16">
        <v>-2.2897562E-2</v>
      </c>
      <c r="E121" s="16">
        <v>1.06712505E-2</v>
      </c>
      <c r="F121" s="7">
        <v>-2.15</v>
      </c>
      <c r="G121">
        <v>3.5799999999999998E-2</v>
      </c>
      <c r="H121" s="7">
        <v>-0.155760331</v>
      </c>
      <c r="O121" s="12"/>
    </row>
    <row r="122" spans="1:15" x14ac:dyDescent="0.55000000000000004">
      <c r="A122" t="s">
        <v>52</v>
      </c>
      <c r="B122" t="s">
        <v>45</v>
      </c>
      <c r="C122" t="s">
        <v>28</v>
      </c>
      <c r="D122" s="16">
        <v>26.954312294000001</v>
      </c>
      <c r="E122" s="16">
        <v>2.6520617921</v>
      </c>
      <c r="F122" s="7">
        <v>10.16</v>
      </c>
      <c r="G122" t="s">
        <v>18</v>
      </c>
      <c r="H122" s="7">
        <v>0</v>
      </c>
      <c r="O122" s="12"/>
    </row>
    <row r="123" spans="1:15" x14ac:dyDescent="0.55000000000000004">
      <c r="A123" t="s">
        <v>52</v>
      </c>
      <c r="B123" t="s">
        <v>45</v>
      </c>
      <c r="C123" t="s">
        <v>30</v>
      </c>
      <c r="D123" s="16">
        <v>-1.2282084E-2</v>
      </c>
      <c r="E123" s="16">
        <v>1.5524377000000001E-3</v>
      </c>
      <c r="F123" s="7">
        <v>-7.91</v>
      </c>
      <c r="G123" t="s">
        <v>18</v>
      </c>
      <c r="H123" s="7">
        <v>-0.56955309899999995</v>
      </c>
      <c r="O123" s="12"/>
    </row>
    <row r="124" spans="1:15" x14ac:dyDescent="0.55000000000000004">
      <c r="A124" t="s">
        <v>52</v>
      </c>
      <c r="B124" t="s">
        <v>45</v>
      </c>
      <c r="C124" t="s">
        <v>32</v>
      </c>
      <c r="D124" s="16">
        <v>-1.0092991000000001E-2</v>
      </c>
      <c r="E124" s="16">
        <v>1.8741090299999999E-2</v>
      </c>
      <c r="F124" s="7">
        <v>-0.54</v>
      </c>
      <c r="G124">
        <v>0.59209999999999996</v>
      </c>
      <c r="H124" s="7">
        <v>-3.1105885E-2</v>
      </c>
      <c r="O124" s="12"/>
    </row>
    <row r="125" spans="1:15" x14ac:dyDescent="0.55000000000000004">
      <c r="A125" t="s">
        <v>52</v>
      </c>
      <c r="B125" t="s">
        <v>45</v>
      </c>
      <c r="C125" t="s">
        <v>31</v>
      </c>
      <c r="D125" s="16">
        <v>-8.3041008999999999E-2</v>
      </c>
      <c r="E125" s="16">
        <v>4.2575065500000002E-2</v>
      </c>
      <c r="F125" s="7">
        <v>-1.95</v>
      </c>
      <c r="G125">
        <v>5.5599999999999997E-2</v>
      </c>
      <c r="H125" s="7">
        <v>-0.133760449</v>
      </c>
      <c r="O125" s="12"/>
    </row>
    <row r="126" spans="1:15" x14ac:dyDescent="0.55000000000000004">
      <c r="A126" t="s">
        <v>52</v>
      </c>
      <c r="B126" t="s">
        <v>45</v>
      </c>
      <c r="C126" t="s">
        <v>88</v>
      </c>
      <c r="D126" s="16">
        <v>0.4684753176</v>
      </c>
      <c r="E126" s="16">
        <v>0.1225967015</v>
      </c>
      <c r="F126" s="7">
        <v>3.82</v>
      </c>
      <c r="G126">
        <v>2.9999999999999997E-4</v>
      </c>
      <c r="H126" s="7">
        <v>0.29782257690000002</v>
      </c>
      <c r="O126" s="12"/>
    </row>
    <row r="127" spans="1:15" x14ac:dyDescent="0.55000000000000004">
      <c r="A127" t="s">
        <v>52</v>
      </c>
      <c r="B127" t="s">
        <v>45</v>
      </c>
      <c r="C127" t="s">
        <v>50</v>
      </c>
      <c r="D127" s="16">
        <v>0.140315633</v>
      </c>
      <c r="E127" s="16">
        <v>1.09886868E-2</v>
      </c>
      <c r="F127" s="7">
        <v>12.77</v>
      </c>
      <c r="G127" t="s">
        <v>18</v>
      </c>
      <c r="H127" s="7">
        <v>0.80101733070000003</v>
      </c>
      <c r="O127" s="12"/>
    </row>
    <row r="128" spans="1:15" x14ac:dyDescent="0.55000000000000004">
      <c r="A128" t="s">
        <v>52</v>
      </c>
      <c r="B128" t="s">
        <v>45</v>
      </c>
      <c r="C128" t="s">
        <v>51</v>
      </c>
      <c r="D128" s="16">
        <v>-5.7064694999999999E-2</v>
      </c>
      <c r="E128" s="16">
        <v>1.09886868E-2</v>
      </c>
      <c r="F128" s="7">
        <v>-5.19</v>
      </c>
      <c r="G128" t="s">
        <v>18</v>
      </c>
      <c r="H128" s="7">
        <v>-0.3257642</v>
      </c>
      <c r="O128" s="12"/>
    </row>
    <row r="129" spans="1:15" x14ac:dyDescent="0.55000000000000004">
      <c r="A129" t="s">
        <v>52</v>
      </c>
      <c r="B129" t="s">
        <v>46</v>
      </c>
      <c r="C129" t="s">
        <v>28</v>
      </c>
      <c r="D129" s="16">
        <v>15.445230046000001</v>
      </c>
      <c r="E129" s="16">
        <v>8.0082708001</v>
      </c>
      <c r="F129" s="7">
        <v>1.93</v>
      </c>
      <c r="G129">
        <v>5.8400000000000001E-2</v>
      </c>
      <c r="H129" s="7">
        <v>0</v>
      </c>
      <c r="O129" s="12"/>
    </row>
    <row r="130" spans="1:15" x14ac:dyDescent="0.55000000000000004">
      <c r="A130" t="s">
        <v>52</v>
      </c>
      <c r="B130" t="s">
        <v>46</v>
      </c>
      <c r="C130" t="s">
        <v>30</v>
      </c>
      <c r="D130" s="16">
        <v>-9.5842630000000009E-3</v>
      </c>
      <c r="E130" s="16">
        <v>4.6878023999999997E-3</v>
      </c>
      <c r="F130" s="7">
        <v>-2.04</v>
      </c>
      <c r="G130">
        <v>4.5199999999999997E-2</v>
      </c>
      <c r="H130" s="7">
        <v>-0.16815928299999999</v>
      </c>
      <c r="O130" s="12"/>
    </row>
    <row r="131" spans="1:15" x14ac:dyDescent="0.55000000000000004">
      <c r="A131" t="s">
        <v>52</v>
      </c>
      <c r="B131" t="s">
        <v>46</v>
      </c>
      <c r="C131" t="s">
        <v>32</v>
      </c>
      <c r="D131" s="16">
        <v>-1.6180090000000001E-2</v>
      </c>
      <c r="E131" s="16">
        <v>5.6591338400000003E-2</v>
      </c>
      <c r="F131" s="7">
        <v>-0.28999999999999998</v>
      </c>
      <c r="G131">
        <v>0.77590000000000003</v>
      </c>
      <c r="H131" s="7">
        <v>-1.9382079E-2</v>
      </c>
      <c r="O131" s="12"/>
    </row>
    <row r="132" spans="1:15" x14ac:dyDescent="0.55000000000000004">
      <c r="A132" t="s">
        <v>52</v>
      </c>
      <c r="B132" t="s">
        <v>46</v>
      </c>
      <c r="C132" t="s">
        <v>31</v>
      </c>
      <c r="D132" s="16">
        <v>2.1053882999999998E-3</v>
      </c>
      <c r="E132" s="16">
        <v>0.12856135360000001</v>
      </c>
      <c r="F132" s="7">
        <v>0.02</v>
      </c>
      <c r="G132">
        <v>0.98699999999999999</v>
      </c>
      <c r="H132" s="7">
        <v>1.2248361E-3</v>
      </c>
      <c r="O132" s="12"/>
    </row>
    <row r="133" spans="1:15" x14ac:dyDescent="0.55000000000000004">
      <c r="A133" t="s">
        <v>52</v>
      </c>
      <c r="B133" t="s">
        <v>46</v>
      </c>
      <c r="C133" t="s">
        <v>88</v>
      </c>
      <c r="D133" s="16">
        <v>0.93408969610000003</v>
      </c>
      <c r="E133" s="16">
        <v>0.3701978541</v>
      </c>
      <c r="F133" s="7">
        <v>2.52</v>
      </c>
      <c r="G133">
        <v>1.4200000000000001E-2</v>
      </c>
      <c r="H133" s="7">
        <v>0.22450671150000001</v>
      </c>
      <c r="O133" s="12"/>
    </row>
    <row r="134" spans="1:15" x14ac:dyDescent="0.55000000000000004">
      <c r="A134" t="s">
        <v>52</v>
      </c>
      <c r="B134" t="s">
        <v>46</v>
      </c>
      <c r="C134" t="s">
        <v>50</v>
      </c>
      <c r="D134" s="16">
        <v>-3.1337416E-2</v>
      </c>
      <c r="E134" s="16">
        <v>3.3181873899999999E-2</v>
      </c>
      <c r="F134" s="7">
        <v>-0.94</v>
      </c>
      <c r="G134">
        <v>0.34860000000000002</v>
      </c>
      <c r="H134" s="7">
        <v>-6.7678000000000002E-2</v>
      </c>
      <c r="O134" s="12"/>
    </row>
    <row r="135" spans="1:15" x14ac:dyDescent="0.55000000000000004">
      <c r="A135" t="s">
        <v>52</v>
      </c>
      <c r="B135" t="s">
        <v>46</v>
      </c>
      <c r="C135" t="s">
        <v>51</v>
      </c>
      <c r="D135" s="16">
        <v>0.40702640099999998</v>
      </c>
      <c r="E135" s="16">
        <v>3.3181873899999999E-2</v>
      </c>
      <c r="F135" s="7">
        <v>12.27</v>
      </c>
      <c r="G135" t="s">
        <v>18</v>
      </c>
      <c r="H135" s="7">
        <v>0.87903650560000002</v>
      </c>
      <c r="O135" s="12"/>
    </row>
    <row r="136" spans="1:15" x14ac:dyDescent="0.55000000000000004">
      <c r="A136" t="s">
        <v>52</v>
      </c>
      <c r="B136" t="s">
        <v>47</v>
      </c>
      <c r="C136" t="s">
        <v>28</v>
      </c>
      <c r="D136" s="16">
        <v>4.9630531950999996</v>
      </c>
      <c r="E136" s="16">
        <v>2.1355908456999999</v>
      </c>
      <c r="F136" s="7">
        <v>2.3199999999999998</v>
      </c>
      <c r="G136">
        <v>2.3400000000000001E-2</v>
      </c>
      <c r="H136" s="7">
        <v>0</v>
      </c>
      <c r="O136" s="12"/>
    </row>
    <row r="137" spans="1:15" x14ac:dyDescent="0.55000000000000004">
      <c r="A137" t="s">
        <v>52</v>
      </c>
      <c r="B137" t="s">
        <v>47</v>
      </c>
      <c r="C137" t="s">
        <v>30</v>
      </c>
      <c r="D137" s="16">
        <v>-8.9335399999999996E-4</v>
      </c>
      <c r="E137" s="16">
        <v>1.2501111E-3</v>
      </c>
      <c r="F137" s="7">
        <v>-0.71</v>
      </c>
      <c r="G137">
        <v>0.47749999999999998</v>
      </c>
      <c r="H137" s="7">
        <v>-2.8981368E-2</v>
      </c>
      <c r="O137" s="12"/>
    </row>
    <row r="138" spans="1:15" x14ac:dyDescent="0.55000000000000004">
      <c r="A138" t="s">
        <v>52</v>
      </c>
      <c r="B138" t="s">
        <v>47</v>
      </c>
      <c r="C138" t="s">
        <v>32</v>
      </c>
      <c r="D138" s="16">
        <v>1.997492E-4</v>
      </c>
      <c r="E138" s="16">
        <v>1.50913908E-2</v>
      </c>
      <c r="F138" s="7">
        <v>0.01</v>
      </c>
      <c r="G138">
        <v>0.98950000000000005</v>
      </c>
      <c r="H138" s="7">
        <v>1.7959789999999999E-4</v>
      </c>
      <c r="O138" s="12"/>
    </row>
    <row r="139" spans="1:15" x14ac:dyDescent="0.55000000000000004">
      <c r="A139" t="s">
        <v>52</v>
      </c>
      <c r="B139" t="s">
        <v>47</v>
      </c>
      <c r="C139" t="s">
        <v>31</v>
      </c>
      <c r="D139" s="16">
        <v>-6.8527198999999997E-2</v>
      </c>
      <c r="E139" s="16">
        <v>3.4283861899999997E-2</v>
      </c>
      <c r="F139" s="7">
        <v>-2</v>
      </c>
      <c r="G139">
        <v>0.05</v>
      </c>
      <c r="H139" s="7">
        <v>-7.7186717000000002E-2</v>
      </c>
      <c r="O139" s="12"/>
    </row>
    <row r="140" spans="1:15" x14ac:dyDescent="0.55000000000000004">
      <c r="A140" t="s">
        <v>52</v>
      </c>
      <c r="B140" t="s">
        <v>47</v>
      </c>
      <c r="C140" t="s">
        <v>88</v>
      </c>
      <c r="D140" s="16">
        <v>0.45167669560000001</v>
      </c>
      <c r="E140" s="16">
        <v>9.8721829999999997E-2</v>
      </c>
      <c r="F140" s="7">
        <v>4.58</v>
      </c>
      <c r="G140" t="s">
        <v>18</v>
      </c>
      <c r="H140" s="7">
        <v>0.2007193085</v>
      </c>
      <c r="O140" s="12"/>
    </row>
    <row r="141" spans="1:15" x14ac:dyDescent="0.55000000000000004">
      <c r="A141" t="s">
        <v>52</v>
      </c>
      <c r="B141" t="s">
        <v>47</v>
      </c>
      <c r="C141" t="s">
        <v>50</v>
      </c>
      <c r="D141" s="16">
        <v>0.20289437769999999</v>
      </c>
      <c r="E141" s="16">
        <v>8.8487150000000001E-3</v>
      </c>
      <c r="F141" s="7">
        <v>22.93</v>
      </c>
      <c r="G141" t="s">
        <v>18</v>
      </c>
      <c r="H141" s="7">
        <v>0.80965653530000004</v>
      </c>
      <c r="O141" s="12"/>
    </row>
    <row r="142" spans="1:15" x14ac:dyDescent="0.55000000000000004">
      <c r="A142" t="s">
        <v>52</v>
      </c>
      <c r="B142" t="s">
        <v>47</v>
      </c>
      <c r="C142" t="s">
        <v>51</v>
      </c>
      <c r="D142" s="16">
        <v>-0.25912885800000002</v>
      </c>
      <c r="E142" s="16">
        <v>8.8487150000000001E-3</v>
      </c>
      <c r="F142" s="7">
        <v>-29.28</v>
      </c>
      <c r="G142" t="s">
        <v>18</v>
      </c>
      <c r="H142" s="7">
        <v>-1.034062037</v>
      </c>
      <c r="O142" s="12"/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稲垣善之</dc:creator>
  <cp:lastModifiedBy>Yuko Aoshima</cp:lastModifiedBy>
  <dcterms:created xsi:type="dcterms:W3CDTF">2023-05-10T07:15:47Z</dcterms:created>
  <dcterms:modified xsi:type="dcterms:W3CDTF">2023-12-29T15:28:03Z</dcterms:modified>
</cp:coreProperties>
</file>